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Сайт_знания\Ирформатика\"/>
    </mc:Choice>
  </mc:AlternateContent>
  <bookViews>
    <workbookView xWindow="0" yWindow="0" windowWidth="15345" windowHeight="4050" activeTab="1"/>
  </bookViews>
  <sheets>
    <sheet name="Смета" sheetId="1" r:id="rId1"/>
    <sheet name="Электроэнерг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E5" i="2"/>
  <c r="E6" i="2"/>
  <c r="E7" i="2"/>
  <c r="E8" i="2"/>
  <c r="E9" i="2"/>
  <c r="E10" i="2"/>
  <c r="E4" i="2"/>
  <c r="D5" i="2"/>
  <c r="D6" i="2"/>
  <c r="D7" i="2"/>
  <c r="D8" i="2"/>
  <c r="D9" i="2"/>
  <c r="D10" i="2"/>
  <c r="D4" i="2"/>
  <c r="F9" i="1"/>
  <c r="F4" i="1"/>
  <c r="F5" i="1"/>
  <c r="F6" i="1"/>
  <c r="F7" i="1"/>
  <c r="F8" i="1"/>
  <c r="F3" i="1"/>
</calcChain>
</file>

<file path=xl/sharedStrings.xml><?xml version="1.0" encoding="utf-8"?>
<sst xmlns="http://schemas.openxmlformats.org/spreadsheetml/2006/main" count="32" uniqueCount="31">
  <si>
    <t>Смета затрат</t>
  </si>
  <si>
    <t>№</t>
  </si>
  <si>
    <t>Наименование работы</t>
  </si>
  <si>
    <t>Стоимость одного часа</t>
  </si>
  <si>
    <t>Количество часов</t>
  </si>
  <si>
    <t xml:space="preserve">Стоимость расходных материалов </t>
  </si>
  <si>
    <t>Сумма</t>
  </si>
  <si>
    <t>ИТОГО</t>
  </si>
  <si>
    <t>Побелка</t>
  </si>
  <si>
    <t>Поклейка обоев</t>
  </si>
  <si>
    <t>Укладка паркета</t>
  </si>
  <si>
    <t>Полировка паркета</t>
  </si>
  <si>
    <t>Покраска окон</t>
  </si>
  <si>
    <t>Уборка мусора</t>
  </si>
  <si>
    <t>Стоимость 1 кВт</t>
  </si>
  <si>
    <t>Квартира</t>
  </si>
  <si>
    <t>Кв. 1</t>
  </si>
  <si>
    <t>Кв. 2</t>
  </si>
  <si>
    <t>Кв. 3</t>
  </si>
  <si>
    <t>Кв. 4</t>
  </si>
  <si>
    <t>Кв. 5</t>
  </si>
  <si>
    <t>Кв. 6</t>
  </si>
  <si>
    <t>Кв. 7</t>
  </si>
  <si>
    <t>Статистические расчеты</t>
  </si>
  <si>
    <t>Среднее потребление</t>
  </si>
  <si>
    <t>Максимум</t>
  </si>
  <si>
    <t>Минимум</t>
  </si>
  <si>
    <t>Показание счетчика в предыдущий месяц</t>
  </si>
  <si>
    <t>Показание счетчика в текущий месяц</t>
  </si>
  <si>
    <t>Расход эл/энергии</t>
  </si>
  <si>
    <t>Стоимость эл/энергии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</si>
</sst>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,##0[$р.-419];\-#,##0[$р.-419]"/>
    <numFmt numFmtId="169" formatCode="#,##0.00[$р.-419];\-#,##0.00[$р.-419]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9" fontId="1" fillId="0" borderId="1" xfId="0" applyNumberFormat="1" applyFont="1" applyBorder="1" applyAlignment="1">
      <alignment horizontal="center" vertical="top" wrapText="1"/>
    </xf>
    <xf numFmtId="168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69" fontId="1" fillId="0" borderId="1" xfId="0" applyNumberFormat="1" applyFont="1" applyBorder="1" applyAlignment="1">
      <alignment horizontal="right" vertical="top" wrapText="1"/>
    </xf>
    <xf numFmtId="169" fontId="3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/>
    <xf numFmtId="0" fontId="4" fillId="0" borderId="0" xfId="0" applyFont="1"/>
    <xf numFmtId="0" fontId="4" fillId="4" borderId="1" xfId="0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D1" workbookViewId="0">
      <selection activeCell="F9" sqref="F9"/>
    </sheetView>
  </sheetViews>
  <sheetFormatPr defaultRowHeight="15" x14ac:dyDescent="0.25"/>
  <cols>
    <col min="1" max="1" width="3.7109375" customWidth="1"/>
    <col min="2" max="2" width="25.5703125" customWidth="1"/>
    <col min="3" max="3" width="17.28515625" customWidth="1"/>
    <col min="4" max="4" width="20.140625" customWidth="1"/>
    <col min="5" max="5" width="27.7109375" customWidth="1"/>
    <col min="6" max="6" width="14.42578125" bestFit="1" customWidth="1"/>
  </cols>
  <sheetData>
    <row r="1" spans="1:6" ht="18.75" x14ac:dyDescent="0.3">
      <c r="A1" s="2" t="s">
        <v>0</v>
      </c>
      <c r="B1" s="2"/>
      <c r="C1" s="2"/>
      <c r="D1" s="2"/>
      <c r="E1" s="2"/>
      <c r="F1" s="2"/>
    </row>
    <row r="2" spans="1:6" ht="42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8.75" x14ac:dyDescent="0.25">
      <c r="A3" s="4">
        <v>1</v>
      </c>
      <c r="B3" s="5" t="s">
        <v>8</v>
      </c>
      <c r="C3" s="6">
        <v>10.5</v>
      </c>
      <c r="D3" s="4">
        <v>2</v>
      </c>
      <c r="E3" s="7">
        <v>124</v>
      </c>
      <c r="F3" s="9">
        <f>C3*D3+E3</f>
        <v>145</v>
      </c>
    </row>
    <row r="4" spans="1:6" ht="18.75" x14ac:dyDescent="0.25">
      <c r="A4" s="4">
        <v>2</v>
      </c>
      <c r="B4" s="5" t="s">
        <v>9</v>
      </c>
      <c r="C4" s="6">
        <v>12.4</v>
      </c>
      <c r="D4" s="4">
        <v>12</v>
      </c>
      <c r="E4" s="7">
        <v>2399</v>
      </c>
      <c r="F4" s="9">
        <f t="shared" ref="F4:F8" si="0">C4*D4+E4</f>
        <v>2547.8000000000002</v>
      </c>
    </row>
    <row r="5" spans="1:6" ht="18.75" x14ac:dyDescent="0.25">
      <c r="A5" s="4">
        <v>3</v>
      </c>
      <c r="B5" s="5" t="s">
        <v>10</v>
      </c>
      <c r="C5" s="6">
        <v>25</v>
      </c>
      <c r="D5" s="4">
        <v>5</v>
      </c>
      <c r="E5" s="7">
        <v>4500</v>
      </c>
      <c r="F5" s="9">
        <f t="shared" si="0"/>
        <v>4625</v>
      </c>
    </row>
    <row r="6" spans="1:6" ht="18.75" x14ac:dyDescent="0.25">
      <c r="A6" s="4">
        <v>4</v>
      </c>
      <c r="B6" s="5" t="s">
        <v>11</v>
      </c>
      <c r="C6" s="6">
        <v>18</v>
      </c>
      <c r="D6" s="4">
        <v>2</v>
      </c>
      <c r="E6" s="7">
        <v>500</v>
      </c>
      <c r="F6" s="9">
        <f t="shared" si="0"/>
        <v>536</v>
      </c>
    </row>
    <row r="7" spans="1:6" ht="18.75" x14ac:dyDescent="0.25">
      <c r="A7" s="4">
        <v>5</v>
      </c>
      <c r="B7" s="5" t="s">
        <v>12</v>
      </c>
      <c r="C7" s="6">
        <v>12.5</v>
      </c>
      <c r="D7" s="4">
        <v>4</v>
      </c>
      <c r="E7" s="7">
        <v>235</v>
      </c>
      <c r="F7" s="9">
        <f t="shared" si="0"/>
        <v>285</v>
      </c>
    </row>
    <row r="8" spans="1:6" ht="18.75" x14ac:dyDescent="0.25">
      <c r="A8" s="4">
        <v>6</v>
      </c>
      <c r="B8" s="5" t="s">
        <v>13</v>
      </c>
      <c r="C8" s="6">
        <v>10</v>
      </c>
      <c r="D8" s="4">
        <v>1</v>
      </c>
      <c r="E8" s="7">
        <v>0</v>
      </c>
      <c r="F8" s="9">
        <f t="shared" si="0"/>
        <v>10</v>
      </c>
    </row>
    <row r="9" spans="1:6" ht="18.75" x14ac:dyDescent="0.25">
      <c r="A9" s="4"/>
      <c r="B9" s="8" t="s">
        <v>7</v>
      </c>
      <c r="C9" s="4"/>
      <c r="D9" s="4"/>
      <c r="E9" s="4"/>
      <c r="F9" s="10">
        <f>SUM(F3:F8)</f>
        <v>8148.8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3" sqref="A3:E3"/>
    </sheetView>
  </sheetViews>
  <sheetFormatPr defaultRowHeight="15" x14ac:dyDescent="0.25"/>
  <cols>
    <col min="1" max="1" width="23" customWidth="1"/>
    <col min="2" max="2" width="16.7109375" customWidth="1"/>
    <col min="3" max="3" width="14.7109375" customWidth="1"/>
    <col min="4" max="4" width="13.140625" customWidth="1"/>
    <col min="5" max="5" width="14" customWidth="1"/>
  </cols>
  <sheetData>
    <row r="1" spans="1:6" ht="15.75" x14ac:dyDescent="0.25">
      <c r="A1" s="11" t="s">
        <v>14</v>
      </c>
      <c r="B1" s="11">
        <v>0.15</v>
      </c>
      <c r="C1" s="12"/>
      <c r="D1" s="12"/>
      <c r="E1" s="12"/>
    </row>
    <row r="2" spans="1:6" ht="15.75" x14ac:dyDescent="0.25">
      <c r="A2" s="12"/>
      <c r="B2" s="12"/>
      <c r="C2" s="12"/>
      <c r="D2" s="12"/>
      <c r="E2" s="12"/>
    </row>
    <row r="3" spans="1:6" ht="63" x14ac:dyDescent="0.25">
      <c r="A3" s="18" t="s">
        <v>15</v>
      </c>
      <c r="B3" s="19" t="s">
        <v>27</v>
      </c>
      <c r="C3" s="19" t="s">
        <v>28</v>
      </c>
      <c r="D3" s="19" t="s">
        <v>29</v>
      </c>
      <c r="E3" s="19" t="s">
        <v>30</v>
      </c>
      <c r="F3" s="1"/>
    </row>
    <row r="4" spans="1:6" ht="15.75" x14ac:dyDescent="0.25">
      <c r="A4" s="13" t="s">
        <v>16</v>
      </c>
      <c r="B4" s="14">
        <v>190</v>
      </c>
      <c r="C4" s="14">
        <v>220</v>
      </c>
      <c r="D4" s="14">
        <f>C4-B4</f>
        <v>30</v>
      </c>
      <c r="E4" s="15">
        <f>D4*$B$1</f>
        <v>4.5</v>
      </c>
    </row>
    <row r="5" spans="1:6" ht="15.75" x14ac:dyDescent="0.25">
      <c r="A5" s="13" t="s">
        <v>17</v>
      </c>
      <c r="B5" s="14">
        <v>157</v>
      </c>
      <c r="C5" s="14">
        <v>189</v>
      </c>
      <c r="D5" s="14">
        <f t="shared" ref="D5:D10" si="0">C5-B5</f>
        <v>32</v>
      </c>
      <c r="E5" s="15">
        <f t="shared" ref="E5:E10" si="1">D5*$B$1</f>
        <v>4.8</v>
      </c>
    </row>
    <row r="6" spans="1:6" ht="15.75" x14ac:dyDescent="0.25">
      <c r="A6" s="13" t="s">
        <v>18</v>
      </c>
      <c r="B6" s="14">
        <v>213</v>
      </c>
      <c r="C6" s="14">
        <v>245</v>
      </c>
      <c r="D6" s="14">
        <f t="shared" si="0"/>
        <v>32</v>
      </c>
      <c r="E6" s="15">
        <f t="shared" si="1"/>
        <v>4.8</v>
      </c>
    </row>
    <row r="7" spans="1:6" ht="15.75" x14ac:dyDescent="0.25">
      <c r="A7" s="13" t="s">
        <v>19</v>
      </c>
      <c r="B7" s="14">
        <v>94</v>
      </c>
      <c r="C7" s="14">
        <v>132</v>
      </c>
      <c r="D7" s="14">
        <f t="shared" si="0"/>
        <v>38</v>
      </c>
      <c r="E7" s="15">
        <f t="shared" si="1"/>
        <v>5.7</v>
      </c>
    </row>
    <row r="8" spans="1:6" ht="15.75" x14ac:dyDescent="0.25">
      <c r="A8" s="13" t="s">
        <v>20</v>
      </c>
      <c r="B8" s="14">
        <v>152</v>
      </c>
      <c r="C8" s="14">
        <v>179</v>
      </c>
      <c r="D8" s="14">
        <f t="shared" si="0"/>
        <v>27</v>
      </c>
      <c r="E8" s="15">
        <f t="shared" si="1"/>
        <v>4.05</v>
      </c>
    </row>
    <row r="9" spans="1:6" ht="15.75" x14ac:dyDescent="0.25">
      <c r="A9" s="13" t="s">
        <v>21</v>
      </c>
      <c r="B9" s="14">
        <v>148</v>
      </c>
      <c r="C9" s="14">
        <v>169</v>
      </c>
      <c r="D9" s="14">
        <f t="shared" si="0"/>
        <v>21</v>
      </c>
      <c r="E9" s="15">
        <f t="shared" si="1"/>
        <v>3.15</v>
      </c>
    </row>
    <row r="10" spans="1:6" ht="15.75" x14ac:dyDescent="0.25">
      <c r="A10" s="13" t="s">
        <v>22</v>
      </c>
      <c r="B10" s="14">
        <v>165</v>
      </c>
      <c r="C10" s="14">
        <v>193</v>
      </c>
      <c r="D10" s="14">
        <f t="shared" si="0"/>
        <v>28</v>
      </c>
      <c r="E10" s="15">
        <f t="shared" si="1"/>
        <v>4.2</v>
      </c>
    </row>
    <row r="11" spans="1:6" ht="15.75" x14ac:dyDescent="0.25">
      <c r="A11" s="16" t="s">
        <v>23</v>
      </c>
      <c r="B11" s="17"/>
      <c r="C11" s="12"/>
      <c r="D11" s="12"/>
      <c r="E11" s="12"/>
    </row>
    <row r="12" spans="1:6" ht="15.75" x14ac:dyDescent="0.25">
      <c r="A12" s="13" t="s">
        <v>6</v>
      </c>
      <c r="B12" s="15">
        <f>SUM(E4:E9)</f>
        <v>27</v>
      </c>
      <c r="C12" s="12"/>
      <c r="D12" s="12"/>
      <c r="E12" s="12"/>
    </row>
    <row r="13" spans="1:6" ht="15.75" x14ac:dyDescent="0.25">
      <c r="A13" s="13" t="s">
        <v>24</v>
      </c>
      <c r="B13" s="15">
        <f>AVERAGE(E4:E10)</f>
        <v>4.4571428571428573</v>
      </c>
      <c r="C13" s="12"/>
      <c r="D13" s="12"/>
      <c r="E13" s="12"/>
    </row>
    <row r="14" spans="1:6" ht="15.75" x14ac:dyDescent="0.25">
      <c r="A14" s="13" t="s">
        <v>25</v>
      </c>
      <c r="B14" s="15">
        <f>MAX(E4:E10)</f>
        <v>5.7</v>
      </c>
      <c r="C14" s="12"/>
      <c r="D14" s="12"/>
      <c r="E14" s="12"/>
    </row>
    <row r="15" spans="1:6" ht="15.75" x14ac:dyDescent="0.25">
      <c r="A15" s="13" t="s">
        <v>26</v>
      </c>
      <c r="B15" s="15">
        <f>MIN(E4:E10)</f>
        <v>3.15</v>
      </c>
      <c r="C15" s="12"/>
      <c r="D15" s="12"/>
      <c r="E15" s="12"/>
    </row>
    <row r="16" spans="1:6" ht="15.75" x14ac:dyDescent="0.25">
      <c r="A16" s="12"/>
      <c r="B16" s="12"/>
      <c r="C16" s="12"/>
      <c r="D16" s="12"/>
      <c r="E16" s="12"/>
    </row>
  </sheetData>
  <mergeCells count="1"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Электроэнергия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2021-09-17T20:09:50Z</dcterms:created>
  <dcterms:modified xsi:type="dcterms:W3CDTF">2021-09-17T20:59:29Z</dcterms:modified>
</cp:coreProperties>
</file>