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  <sheet name="Лист2" sheetId="1" r:id="rId2"/>
  </sheets>
  <calcPr calcId="145621"/>
</workbook>
</file>

<file path=xl/calcChain.xml><?xml version="1.0" encoding="utf-8"?>
<calcChain xmlns="http://schemas.openxmlformats.org/spreadsheetml/2006/main">
  <c r="D6" i="2" l="1"/>
  <c r="D3" i="2"/>
  <c r="D4" i="2"/>
  <c r="D5" i="2"/>
  <c r="D2" i="2"/>
  <c r="H3" i="1" l="1"/>
  <c r="H4" i="1"/>
  <c r="H5" i="1"/>
  <c r="H6" i="1"/>
  <c r="H2" i="1"/>
  <c r="G3" i="1"/>
  <c r="G4" i="1"/>
  <c r="G5" i="1"/>
  <c r="G6" i="1"/>
  <c r="G2" i="1"/>
  <c r="F3" i="1"/>
  <c r="F4" i="1"/>
  <c r="F5" i="1"/>
  <c r="F6" i="1"/>
  <c r="F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<sst xmlns="http://schemas.openxmlformats.org/spreadsheetml/2006/main" count="18" uniqueCount="18">
  <si>
    <t>Сотрудник</t>
  </si>
  <si>
    <t>Базовая зарплата, руб.</t>
  </si>
  <si>
    <t>ФИО 1</t>
  </si>
  <si>
    <t>ФИО 2</t>
  </si>
  <si>
    <t>ФИО 3</t>
  </si>
  <si>
    <t>ФИО 4</t>
  </si>
  <si>
    <t>ФИО 5</t>
  </si>
  <si>
    <t>Премия, %.</t>
  </si>
  <si>
    <t>Премия, руб</t>
  </si>
  <si>
    <t>Фактическая выработка, %</t>
  </si>
  <si>
    <t>Фактическая выработка, шт.</t>
  </si>
  <si>
    <t>План, шт.</t>
  </si>
  <si>
    <t>Итоговая зарплата, руб.</t>
  </si>
  <si>
    <t>Длина участка, км</t>
  </si>
  <si>
    <t>Время прохождения участка, мин</t>
  </si>
  <si>
    <t>Участок</t>
  </si>
  <si>
    <t>Средняя скорость, км/ч</t>
  </si>
  <si>
    <t>Средняя скорость на всем маршруте, км/ч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</si>
</sst>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164" fontId="0" fillId="2" borderId="2" xfId="0" applyNumberFormat="1" applyFill="1" applyBorder="1"/>
    <xf numFmtId="164" fontId="0" fillId="0" borderId="2" xfId="0" applyNumberFormat="1" applyBorder="1"/>
    <xf numFmtId="164" fontId="0" fillId="0" borderId="1" xfId="0" applyNumberForma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65" fontId="1" fillId="0" borderId="2" xfId="0" applyNumberFormat="1" applyFont="1" applyBorder="1"/>
    <xf numFmtId="165" fontId="1" fillId="0" borderId="7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8" sqref="C8"/>
    </sheetView>
  </sheetViews>
  <sheetFormatPr defaultRowHeight="15" x14ac:dyDescent="0.25"/>
  <cols>
    <col min="1" max="1" width="14" customWidth="1"/>
    <col min="2" max="2" width="15" customWidth="1"/>
    <col min="3" max="3" width="20.85546875" customWidth="1"/>
    <col min="4" max="4" width="18.42578125" customWidth="1"/>
  </cols>
  <sheetData>
    <row r="1" spans="1:4" s="12" customFormat="1" ht="30.75" thickBot="1" x14ac:dyDescent="0.3">
      <c r="A1" s="15" t="s">
        <v>15</v>
      </c>
      <c r="B1" s="15" t="s">
        <v>13</v>
      </c>
      <c r="C1" s="15" t="s">
        <v>14</v>
      </c>
      <c r="D1" s="15" t="s">
        <v>16</v>
      </c>
    </row>
    <row r="2" spans="1:4" x14ac:dyDescent="0.25">
      <c r="A2" s="14">
        <v>1</v>
      </c>
      <c r="B2" s="3">
        <v>315</v>
      </c>
      <c r="C2" s="3">
        <v>189</v>
      </c>
      <c r="D2" s="16">
        <f>B2/C2*60</f>
        <v>100</v>
      </c>
    </row>
    <row r="3" spans="1:4" x14ac:dyDescent="0.25">
      <c r="A3" s="13">
        <v>2</v>
      </c>
      <c r="B3" s="1">
        <v>125</v>
      </c>
      <c r="C3" s="1">
        <v>83</v>
      </c>
      <c r="D3" s="16">
        <f t="shared" ref="D3:D5" si="0">B3/C3*60</f>
        <v>90.361445783132538</v>
      </c>
    </row>
    <row r="4" spans="1:4" x14ac:dyDescent="0.25">
      <c r="A4" s="13">
        <v>3</v>
      </c>
      <c r="B4" s="1">
        <v>267</v>
      </c>
      <c r="C4" s="1">
        <v>145</v>
      </c>
      <c r="D4" s="16">
        <f t="shared" si="0"/>
        <v>110.48275862068965</v>
      </c>
    </row>
    <row r="5" spans="1:4" ht="15.75" thickBot="1" x14ac:dyDescent="0.3">
      <c r="A5" s="13">
        <v>4</v>
      </c>
      <c r="B5" s="1">
        <v>206</v>
      </c>
      <c r="C5" s="1">
        <v>129</v>
      </c>
      <c r="D5" s="16">
        <f t="shared" si="0"/>
        <v>95.813953488372093</v>
      </c>
    </row>
    <row r="6" spans="1:4" ht="15.75" thickBot="1" x14ac:dyDescent="0.3">
      <c r="A6" s="18" t="s">
        <v>17</v>
      </c>
      <c r="B6" s="18"/>
      <c r="C6" s="19"/>
      <c r="D6" s="17">
        <f>SUM(D2:D5)/COUNT(D2:D5)</f>
        <v>99.164539473048563</v>
      </c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11" sqref="A11"/>
    </sheetView>
  </sheetViews>
  <sheetFormatPr defaultRowHeight="15" x14ac:dyDescent="0.25"/>
  <cols>
    <col min="1" max="1" width="16.85546875" customWidth="1"/>
    <col min="2" max="2" width="8.42578125" customWidth="1"/>
    <col min="3" max="4" width="15.42578125" customWidth="1"/>
    <col min="5" max="5" width="16.28515625" customWidth="1"/>
    <col min="6" max="6" width="9.85546875" customWidth="1"/>
    <col min="8" max="8" width="11.7109375" customWidth="1"/>
  </cols>
  <sheetData>
    <row r="1" spans="1:8" s="11" customFormat="1" ht="45.75" thickBot="1" x14ac:dyDescent="0.3">
      <c r="A1" s="8" t="s">
        <v>0</v>
      </c>
      <c r="B1" s="9" t="s">
        <v>11</v>
      </c>
      <c r="C1" s="9" t="s">
        <v>10</v>
      </c>
      <c r="D1" s="9" t="s">
        <v>9</v>
      </c>
      <c r="E1" s="9" t="s">
        <v>1</v>
      </c>
      <c r="F1" s="9" t="s">
        <v>7</v>
      </c>
      <c r="G1" s="9" t="s">
        <v>8</v>
      </c>
      <c r="H1" s="10" t="s">
        <v>12</v>
      </c>
    </row>
    <row r="2" spans="1:8" x14ac:dyDescent="0.25">
      <c r="A2" s="3" t="s">
        <v>2</v>
      </c>
      <c r="B2" s="3">
        <v>100</v>
      </c>
      <c r="C2" s="3">
        <v>100</v>
      </c>
      <c r="D2" s="4">
        <f>C2/B2*100</f>
        <v>100</v>
      </c>
      <c r="E2" s="6">
        <v>10000</v>
      </c>
      <c r="F2" s="4">
        <f>IF(D2&gt;=120,20,IF(D2&gt;=110,10,IF(D2&gt;=105,5,0)))</f>
        <v>0</v>
      </c>
      <c r="G2" s="5">
        <f>E2/100*F2</f>
        <v>0</v>
      </c>
      <c r="H2" s="5">
        <f>E2+G2</f>
        <v>10000</v>
      </c>
    </row>
    <row r="3" spans="1:8" x14ac:dyDescent="0.25">
      <c r="A3" s="1" t="s">
        <v>3</v>
      </c>
      <c r="B3" s="1">
        <v>100</v>
      </c>
      <c r="C3" s="1">
        <v>105</v>
      </c>
      <c r="D3" s="2">
        <f t="shared" ref="D3:D6" si="0">C3/B3*100</f>
        <v>105</v>
      </c>
      <c r="E3" s="7">
        <v>10000</v>
      </c>
      <c r="F3" s="2">
        <f t="shared" ref="F3:F6" si="1">IF(D3&gt;=120,20,IF(D3&gt;=110,10,IF(D3&gt;=105,5,0)))</f>
        <v>5</v>
      </c>
      <c r="G3" s="5">
        <f t="shared" ref="G3:G6" si="2">E3/100*F3</f>
        <v>500</v>
      </c>
      <c r="H3" s="5">
        <f t="shared" ref="H3:H6" si="3">E3+G3</f>
        <v>10500</v>
      </c>
    </row>
    <row r="4" spans="1:8" x14ac:dyDescent="0.25">
      <c r="A4" s="1" t="s">
        <v>4</v>
      </c>
      <c r="B4" s="1">
        <v>100</v>
      </c>
      <c r="C4" s="1">
        <v>110</v>
      </c>
      <c r="D4" s="2">
        <f t="shared" si="0"/>
        <v>110.00000000000001</v>
      </c>
      <c r="E4" s="7">
        <v>10000</v>
      </c>
      <c r="F4" s="2">
        <f t="shared" si="1"/>
        <v>10</v>
      </c>
      <c r="G4" s="5">
        <f t="shared" si="2"/>
        <v>1000</v>
      </c>
      <c r="H4" s="5">
        <f t="shared" si="3"/>
        <v>11000</v>
      </c>
    </row>
    <row r="5" spans="1:8" x14ac:dyDescent="0.25">
      <c r="A5" s="1" t="s">
        <v>5</v>
      </c>
      <c r="B5" s="1">
        <v>100</v>
      </c>
      <c r="C5" s="1">
        <v>120</v>
      </c>
      <c r="D5" s="2">
        <f t="shared" si="0"/>
        <v>120</v>
      </c>
      <c r="E5" s="7">
        <v>10000</v>
      </c>
      <c r="F5" s="2">
        <f t="shared" si="1"/>
        <v>20</v>
      </c>
      <c r="G5" s="5">
        <f t="shared" si="2"/>
        <v>2000</v>
      </c>
      <c r="H5" s="5">
        <f t="shared" si="3"/>
        <v>12000</v>
      </c>
    </row>
    <row r="6" spans="1:8" x14ac:dyDescent="0.25">
      <c r="A6" s="1" t="s">
        <v>6</v>
      </c>
      <c r="B6" s="1">
        <v>100</v>
      </c>
      <c r="C6" s="1">
        <v>104</v>
      </c>
      <c r="D6" s="2">
        <f t="shared" si="0"/>
        <v>104</v>
      </c>
      <c r="E6" s="7">
        <v>10000</v>
      </c>
      <c r="F6" s="2">
        <f t="shared" si="1"/>
        <v>0</v>
      </c>
      <c r="G6" s="5">
        <f t="shared" si="2"/>
        <v>0</v>
      </c>
      <c r="H6" s="5">
        <f t="shared" si="3"/>
        <v>10000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2016-12-04T05:10:22Z</dcterms:modified>
</cp:coreProperties>
</file>