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16275" windowHeight="8010" activeTab="1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H15" i="3"/>
  <c r="H14"/>
  <c r="H13"/>
  <c r="H12"/>
  <c r="H11"/>
  <c r="H10"/>
  <c r="H9"/>
  <c r="H8"/>
  <c r="H7"/>
  <c r="H6"/>
  <c r="U11" i="2"/>
  <c r="U12"/>
  <c r="U13"/>
  <c r="U14"/>
  <c r="U15"/>
  <c r="U16"/>
  <c r="U17"/>
  <c r="U18"/>
  <c r="U19"/>
  <c r="U10"/>
  <c r="U20" s="1"/>
  <c r="T11"/>
  <c r="T12"/>
  <c r="T13"/>
  <c r="T14"/>
  <c r="T15"/>
  <c r="T16"/>
  <c r="T17"/>
  <c r="T18"/>
  <c r="T19"/>
  <c r="T10"/>
  <c r="T21" s="1"/>
  <c r="S11"/>
  <c r="S12"/>
  <c r="S13"/>
  <c r="S14"/>
  <c r="S15"/>
  <c r="S16"/>
  <c r="S17"/>
  <c r="S18"/>
  <c r="S19"/>
  <c r="S10"/>
  <c r="S20" s="1"/>
  <c r="G7" i="1"/>
  <c r="G8"/>
  <c r="G9"/>
  <c r="G24" s="1"/>
  <c r="G10"/>
  <c r="G11"/>
  <c r="G12"/>
  <c r="G13"/>
  <c r="G14"/>
  <c r="G15"/>
  <c r="G16"/>
  <c r="G17"/>
  <c r="G18"/>
  <c r="G19"/>
  <c r="G20"/>
  <c r="G21"/>
  <c r="G22"/>
  <c r="G6"/>
  <c r="U21" i="2" l="1"/>
  <c r="T20"/>
  <c r="S21"/>
  <c r="G23" i="1"/>
</calcChain>
</file>

<file path=xl/sharedStrings.xml><?xml version="1.0" encoding="utf-8"?>
<sst xmlns="http://schemas.openxmlformats.org/spreadsheetml/2006/main" count="24" uniqueCount="20">
  <si>
    <t>Фамилия</t>
  </si>
  <si>
    <t>Стаж</t>
  </si>
  <si>
    <t>Возраст</t>
  </si>
  <si>
    <t>Результат</t>
  </si>
  <si>
    <r>
      <t>Задание №1.</t>
    </r>
    <r>
      <rPr>
        <sz val="12"/>
        <color theme="1"/>
        <rFont val="Arial"/>
        <family val="2"/>
        <charset val="204"/>
      </rPr>
      <t xml:space="preserve"> (лист1) Прием на работу в токарный цех авиазавода идет на конкурсной основе. Условия приема требуют 20 и более лет рабочего стажа и возраста от 36 до 49 лет включительно. Определите, кто из заданного списка конкурсантов может быть принят на работу. Сколько могут принять на работу и сколько нет.</t>
    </r>
  </si>
  <si>
    <t>1) по математике, физике, географии и физкультуре в сумме составляют не менее 18;</t>
  </si>
  <si>
    <t>2) по математике + физике больше, чем по географии + физкультуре или по географии + физкультуре не менее 9 баллов;</t>
  </si>
  <si>
    <t xml:space="preserve">3) количество "5" по всем предметам две и более, и также по математике имеет "5"; </t>
  </si>
  <si>
    <t>Определите, кто из списка желающих пойти в поход действительно может стать участником по разным группам? В столбце результат добавьте условную функцию, вычисляющую ДА или НЕТ.</t>
  </si>
  <si>
    <t xml:space="preserve">Задание №2. (лист2) В летний поход в школе набирают 3 группы. Возьмут только тех учеников, у которых оценки за четверть: </t>
  </si>
  <si>
    <t>Матем</t>
  </si>
  <si>
    <t>Физ</t>
  </si>
  <si>
    <t>Гео</t>
  </si>
  <si>
    <t>Р1</t>
  </si>
  <si>
    <t>Р2</t>
  </si>
  <si>
    <t>Р3</t>
  </si>
  <si>
    <t>Физра</t>
  </si>
  <si>
    <t>YES</t>
  </si>
  <si>
    <t>NO</t>
  </si>
  <si>
    <t>Кол-во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</si>
</sst>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u/>
      <sz val="12"/>
      <color theme="1"/>
      <name val="Arial"/>
      <family val="2"/>
      <charset val="204"/>
    </font>
    <font>
      <sz val="12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center"/>
    </xf>
    <xf numFmtId="0" fontId="0" fillId="0" borderId="0" xfId="0" applyFont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2" fillId="0" borderId="4" xfId="0" applyNumberFormat="1" applyFont="1" applyBorder="1" applyAlignment="1">
      <alignment horizontal="left" vertical="top" wrapText="1" readingOrder="1"/>
    </xf>
    <xf numFmtId="0" fontId="2" fillId="0" borderId="0" xfId="0" applyNumberFormat="1" applyFont="1" applyBorder="1" applyAlignment="1">
      <alignment horizontal="left" vertical="top" wrapText="1" readingOrder="1"/>
    </xf>
    <xf numFmtId="0" fontId="2" fillId="0" borderId="0" xfId="0" applyFont="1"/>
    <xf numFmtId="0" fontId="2" fillId="0" borderId="4" xfId="0" applyNumberFormat="1" applyFont="1" applyBorder="1" applyAlignment="1">
      <alignment vertical="top" wrapText="1" readingOrder="1"/>
    </xf>
    <xf numFmtId="0" fontId="2" fillId="0" borderId="0" xfId="0" applyNumberFormat="1" applyFont="1" applyBorder="1" applyAlignment="1">
      <alignment vertical="top" wrapText="1" readingOrder="1"/>
    </xf>
    <xf numFmtId="0" fontId="2" fillId="0" borderId="4" xfId="0" applyNumberFormat="1" applyFont="1" applyBorder="1" applyAlignment="1">
      <alignment vertical="top" readingOrder="1"/>
    </xf>
    <xf numFmtId="0" fontId="2" fillId="2" borderId="1" xfId="0" applyFont="1" applyFill="1" applyBorder="1"/>
    <xf numFmtId="0" fontId="0" fillId="0" borderId="1" xfId="0" applyFill="1" applyBorder="1"/>
    <xf numFmtId="0" fontId="1" fillId="0" borderId="2" xfId="0" applyNumberFormat="1" applyFont="1" applyBorder="1" applyAlignment="1">
      <alignment vertical="top" wrapText="1" readingOrder="1"/>
    </xf>
    <xf numFmtId="0" fontId="1" fillId="0" borderId="3" xfId="0" applyNumberFormat="1" applyFont="1" applyBorder="1" applyAlignment="1">
      <alignment vertical="top" wrapText="1" readingOrder="1"/>
    </xf>
    <xf numFmtId="0" fontId="1" fillId="0" borderId="4" xfId="0" applyNumberFormat="1" applyFont="1" applyBorder="1" applyAlignment="1">
      <alignment horizontal="left" vertical="top" wrapText="1" readingOrder="1"/>
    </xf>
    <xf numFmtId="0" fontId="1" fillId="0" borderId="0" xfId="0" applyNumberFormat="1" applyFont="1" applyBorder="1" applyAlignment="1">
      <alignment horizontal="left" vertical="top" wrapText="1" readingOrder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</xdr:colOff>
      <xdr:row>2</xdr:row>
      <xdr:rowOff>180975</xdr:rowOff>
    </xdr:from>
    <xdr:to>
      <xdr:col>2</xdr:col>
      <xdr:colOff>180975</xdr:colOff>
      <xdr:row>24</xdr:row>
      <xdr:rowOff>57151</xdr:rowOff>
    </xdr:to>
    <xdr:pic>
      <xdr:nvPicPr>
        <xdr:cNvPr id="3" name="Рисунок 2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wpc="http://schemas.microsoft.com/office/word/2010/wordprocessingCanvas" xmlns:mc="http://schemas.openxmlformats.org/markup-compatibility/2006" xmlns:o="urn:schemas-microsoft-com:office:office" xmlns:m="http://schemas.openxmlformats.org/officeDocument/2006/math" xmlns:v="urn:schemas-microsoft-com:vml" xmlns:wp14="http://schemas.microsoft.com/office/word/2010/wordprocessingDrawing" xmlns:wp="http://schemas.openxmlformats.org/drawingml/2006/wordprocessingDrawing" xmlns:w10="urn:schemas-microsoft-com:office:word" xmlns:w="http://schemas.openxmlformats.org/wordprocessingml/2006/main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ne="http://schemas.microsoft.com/office/word/2006/wordml" xmlns:wps="http://schemas.microsoft.com/office/word/2010/wordprocessingShape" xmlns:a14="http://schemas.microsoft.com/office/drawing/2010/main" xmlns:pic="http://schemas.openxmlformats.org/drawingml/2006/picture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9524" y="561975"/>
          <a:ext cx="3533776" cy="406717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7</xdr:row>
      <xdr:rowOff>38100</xdr:rowOff>
    </xdr:from>
    <xdr:to>
      <xdr:col>12</xdr:col>
      <xdr:colOff>247650</xdr:colOff>
      <xdr:row>21</xdr:row>
      <xdr:rowOff>47625</xdr:rowOff>
    </xdr:to>
    <xdr:pic>
      <xdr:nvPicPr>
        <xdr:cNvPr id="2" name="Рисунок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wpc="http://schemas.microsoft.com/office/word/2010/wordprocessingCanvas" xmlns:mc="http://schemas.openxmlformats.org/markup-compatibility/2006" xmlns:o="urn:schemas-microsoft-com:office:office" xmlns:m="http://schemas.openxmlformats.org/officeDocument/2006/math" xmlns:v="urn:schemas-microsoft-com:vml" xmlns:wp14="http://schemas.microsoft.com/office/word/2010/wordprocessingDrawing" xmlns:wp="http://schemas.openxmlformats.org/drawingml/2006/wordprocessingDrawing" xmlns:w10="urn:schemas-microsoft-com:office:word" xmlns:w="http://schemas.openxmlformats.org/wordprocessingml/2006/main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ne="http://schemas.microsoft.com/office/word/2006/wordml" xmlns:wps="http://schemas.microsoft.com/office/word/2010/wordprocessingShape" xmlns:a14="http://schemas.microsoft.com/office/drawing/2010/main" xmlns:pic="http://schemas.openxmlformats.org/drawingml/2006/picture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57150" y="1438275"/>
          <a:ext cx="5686425" cy="2686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47625</xdr:rowOff>
    </xdr:from>
    <xdr:to>
      <xdr:col>6</xdr:col>
      <xdr:colOff>506730</xdr:colOff>
      <xdr:row>15</xdr:row>
      <xdr:rowOff>47625</xdr:rowOff>
    </xdr:to>
    <xdr:pic>
      <xdr:nvPicPr>
        <xdr:cNvPr id="2" name="Рисунок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wpc="http://schemas.microsoft.com/office/word/2010/wordprocessingCanvas" xmlns:mc="http://schemas.openxmlformats.org/markup-compatibility/2006" xmlns:o="urn:schemas-microsoft-com:office:office" xmlns:m="http://schemas.openxmlformats.org/officeDocument/2006/math" xmlns:v="urn:schemas-microsoft-com:vml" xmlns:wp14="http://schemas.microsoft.com/office/word/2010/wordprocessingDrawing" xmlns:wp="http://schemas.openxmlformats.org/drawingml/2006/wordprocessingDrawing" xmlns:w10="urn:schemas-microsoft-com:office:word" xmlns:w="http://schemas.openxmlformats.org/wordprocessingml/2006/main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ne="http://schemas.microsoft.com/office/word/2006/wordml" xmlns:wps="http://schemas.microsoft.com/office/word/2010/wordprocessingShape" xmlns:a14="http://schemas.microsoft.com/office/drawing/2010/main" xmlns:pic="http://schemas.openxmlformats.org/drawingml/2006/picture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0" y="47625"/>
          <a:ext cx="4164330" cy="2857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4"/>
  <sheetViews>
    <sheetView workbookViewId="0">
      <selection activeCell="I12" sqref="I12"/>
    </sheetView>
  </sheetViews>
  <sheetFormatPr defaultRowHeight="15"/>
  <cols>
    <col min="1" max="1" width="41.28515625" style="2" customWidth="1"/>
    <col min="3" max="3" width="5.5703125" style="1" customWidth="1"/>
    <col min="4" max="5" width="9.140625" style="1"/>
    <col min="6" max="6" width="11.42578125" customWidth="1"/>
  </cols>
  <sheetData>
    <row r="1" spans="1:13" ht="15" customHeight="1">
      <c r="A1" s="17" t="s">
        <v>4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</row>
    <row r="2" spans="1:13">
      <c r="A2" s="17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</row>
    <row r="3" spans="1:13">
      <c r="A3" s="17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</row>
    <row r="4" spans="1:13">
      <c r="A4" s="17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</row>
    <row r="5" spans="1:13">
      <c r="A5" s="15"/>
      <c r="D5" s="5" t="s">
        <v>0</v>
      </c>
      <c r="E5" s="6" t="s">
        <v>1</v>
      </c>
      <c r="F5" s="6" t="s">
        <v>2</v>
      </c>
      <c r="G5" s="6" t="s">
        <v>3</v>
      </c>
    </row>
    <row r="6" spans="1:13">
      <c r="A6" s="15"/>
      <c r="D6" s="3"/>
      <c r="E6" s="4">
        <v>24</v>
      </c>
      <c r="F6" s="4">
        <v>44</v>
      </c>
      <c r="G6" s="4" t="str">
        <f>IF(AND(E6&gt;=20,F6&gt;=36,F6&lt;=49),"YES","NO")</f>
        <v>YES</v>
      </c>
    </row>
    <row r="7" spans="1:13">
      <c r="A7" s="15"/>
      <c r="D7" s="3"/>
      <c r="E7" s="4">
        <v>10</v>
      </c>
      <c r="F7" s="4">
        <v>31</v>
      </c>
      <c r="G7" s="4" t="str">
        <f t="shared" ref="G7:G22" si="0">IF(AND(E7&gt;=20,F7&gt;=36,F7&lt;=49),"YES","NO")</f>
        <v>NO</v>
      </c>
    </row>
    <row r="8" spans="1:13">
      <c r="A8" s="15"/>
      <c r="D8" s="3"/>
      <c r="E8" s="4">
        <v>34</v>
      </c>
      <c r="F8" s="4">
        <v>59</v>
      </c>
      <c r="G8" s="4" t="str">
        <f t="shared" si="0"/>
        <v>NO</v>
      </c>
    </row>
    <row r="9" spans="1:13">
      <c r="A9" s="15"/>
      <c r="D9" s="3"/>
      <c r="E9" s="4">
        <v>12</v>
      </c>
      <c r="F9" s="4">
        <v>34</v>
      </c>
      <c r="G9" s="4" t="str">
        <f t="shared" si="0"/>
        <v>NO</v>
      </c>
    </row>
    <row r="10" spans="1:13">
      <c r="A10" s="15"/>
      <c r="D10" s="3"/>
      <c r="E10" s="4">
        <v>18</v>
      </c>
      <c r="F10" s="4">
        <v>43</v>
      </c>
      <c r="G10" s="4" t="str">
        <f t="shared" si="0"/>
        <v>NO</v>
      </c>
    </row>
    <row r="11" spans="1:13">
      <c r="A11" s="15"/>
      <c r="D11" s="3"/>
      <c r="E11" s="4">
        <v>21</v>
      </c>
      <c r="F11" s="4">
        <v>40</v>
      </c>
      <c r="G11" s="4" t="str">
        <f t="shared" si="0"/>
        <v>YES</v>
      </c>
    </row>
    <row r="12" spans="1:13">
      <c r="A12" s="15"/>
      <c r="D12" s="3"/>
      <c r="E12" s="4">
        <v>23</v>
      </c>
      <c r="F12" s="4">
        <v>39</v>
      </c>
      <c r="G12" s="4" t="str">
        <f t="shared" si="0"/>
        <v>YES</v>
      </c>
    </row>
    <row r="13" spans="1:13">
      <c r="A13" s="15"/>
      <c r="D13" s="3"/>
      <c r="E13" s="4">
        <v>2</v>
      </c>
      <c r="F13" s="4">
        <v>22</v>
      </c>
      <c r="G13" s="4" t="str">
        <f t="shared" si="0"/>
        <v>NO</v>
      </c>
    </row>
    <row r="14" spans="1:13">
      <c r="A14" s="15"/>
      <c r="D14" s="3"/>
      <c r="E14" s="4">
        <v>30</v>
      </c>
      <c r="F14" s="4">
        <v>49</v>
      </c>
      <c r="G14" s="4" t="str">
        <f t="shared" si="0"/>
        <v>YES</v>
      </c>
    </row>
    <row r="15" spans="1:13">
      <c r="A15" s="15"/>
      <c r="D15" s="3"/>
      <c r="E15" s="4">
        <v>23</v>
      </c>
      <c r="F15" s="4">
        <v>39</v>
      </c>
      <c r="G15" s="4" t="str">
        <f t="shared" si="0"/>
        <v>YES</v>
      </c>
    </row>
    <row r="16" spans="1:13">
      <c r="A16" s="15"/>
      <c r="D16" s="3"/>
      <c r="E16" s="4">
        <v>16</v>
      </c>
      <c r="F16" s="4">
        <v>42</v>
      </c>
      <c r="G16" s="4" t="str">
        <f t="shared" si="0"/>
        <v>NO</v>
      </c>
    </row>
    <row r="17" spans="1:7">
      <c r="A17" s="15"/>
      <c r="D17" s="3"/>
      <c r="E17" s="4">
        <v>19</v>
      </c>
      <c r="F17" s="4">
        <v>41</v>
      </c>
      <c r="G17" s="4" t="str">
        <f t="shared" si="0"/>
        <v>NO</v>
      </c>
    </row>
    <row r="18" spans="1:7">
      <c r="A18" s="16"/>
      <c r="D18" s="3"/>
      <c r="E18" s="4">
        <v>5</v>
      </c>
      <c r="F18" s="4">
        <v>33</v>
      </c>
      <c r="G18" s="4" t="str">
        <f t="shared" si="0"/>
        <v>NO</v>
      </c>
    </row>
    <row r="19" spans="1:7">
      <c r="D19" s="3"/>
      <c r="E19" s="4">
        <v>31</v>
      </c>
      <c r="F19" s="4">
        <v>55</v>
      </c>
      <c r="G19" s="4" t="str">
        <f t="shared" si="0"/>
        <v>NO</v>
      </c>
    </row>
    <row r="20" spans="1:7">
      <c r="D20" s="3"/>
      <c r="E20" s="4">
        <v>22</v>
      </c>
      <c r="F20" s="4">
        <v>42</v>
      </c>
      <c r="G20" s="4" t="str">
        <f t="shared" si="0"/>
        <v>YES</v>
      </c>
    </row>
    <row r="21" spans="1:7">
      <c r="D21" s="3"/>
      <c r="E21" s="4">
        <v>20</v>
      </c>
      <c r="F21" s="4">
        <v>39</v>
      </c>
      <c r="G21" s="4" t="str">
        <f t="shared" si="0"/>
        <v>YES</v>
      </c>
    </row>
    <row r="22" spans="1:7">
      <c r="D22" s="3"/>
      <c r="E22" s="4">
        <v>8</v>
      </c>
      <c r="F22" s="4">
        <v>26</v>
      </c>
      <c r="G22" s="4" t="str">
        <f t="shared" si="0"/>
        <v>NO</v>
      </c>
    </row>
    <row r="23" spans="1:7">
      <c r="D23"/>
      <c r="E23" s="1" t="s">
        <v>19</v>
      </c>
      <c r="F23" s="1" t="s">
        <v>17</v>
      </c>
      <c r="G23" s="1">
        <f>COUNTIF(G$6:G$22,F23)</f>
        <v>7</v>
      </c>
    </row>
    <row r="24" spans="1:7">
      <c r="D24"/>
      <c r="E24" s="1" t="s">
        <v>19</v>
      </c>
      <c r="F24" s="1" t="s">
        <v>18</v>
      </c>
      <c r="G24" s="1">
        <f>COUNTIF(G$6:G$22,F24)</f>
        <v>10</v>
      </c>
    </row>
  </sheetData>
  <mergeCells count="1">
    <mergeCell ref="A1:M4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U21"/>
  <sheetViews>
    <sheetView tabSelected="1" workbookViewId="0">
      <selection activeCell="N22" sqref="N22"/>
    </sheetView>
  </sheetViews>
  <sheetFormatPr defaultRowHeight="15"/>
  <cols>
    <col min="1" max="1" width="10.28515625" customWidth="1"/>
    <col min="2" max="2" width="7.140625" bestFit="1" customWidth="1"/>
    <col min="3" max="3" width="4.42578125" bestFit="1" customWidth="1"/>
    <col min="4" max="4" width="4.140625" bestFit="1" customWidth="1"/>
    <col min="5" max="5" width="6.5703125" bestFit="1" customWidth="1"/>
    <col min="6" max="8" width="4" bestFit="1" customWidth="1"/>
    <col min="12" max="12" width="10.42578125" bestFit="1" customWidth="1"/>
    <col min="13" max="13" width="7.140625" bestFit="1" customWidth="1"/>
    <col min="14" max="14" width="10.42578125" bestFit="1" customWidth="1"/>
    <col min="15" max="15" width="4.140625" bestFit="1" customWidth="1"/>
    <col min="16" max="16" width="6.5703125" bestFit="1" customWidth="1"/>
    <col min="17" max="21" width="4" bestFit="1" customWidth="1"/>
  </cols>
  <sheetData>
    <row r="1" spans="1:21" ht="15" customHeight="1">
      <c r="A1" s="12" t="s">
        <v>9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</row>
    <row r="2" spans="1:21">
      <c r="A2" s="10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</row>
    <row r="3" spans="1:21" ht="15.75">
      <c r="A3" s="9" t="s">
        <v>5</v>
      </c>
    </row>
    <row r="4" spans="1:21" ht="15.75">
      <c r="A4" s="9" t="s">
        <v>6</v>
      </c>
    </row>
    <row r="5" spans="1:21" ht="15.75">
      <c r="A5" s="9" t="s">
        <v>7</v>
      </c>
    </row>
    <row r="6" spans="1:21" ht="18" customHeight="1">
      <c r="A6" s="7" t="s">
        <v>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</row>
    <row r="7" spans="1:21" ht="15" customHeight="1">
      <c r="A7" s="7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</row>
    <row r="9" spans="1:21" ht="15.75">
      <c r="N9" s="13" t="s">
        <v>0</v>
      </c>
      <c r="O9" s="5" t="s">
        <v>10</v>
      </c>
      <c r="P9" s="5" t="s">
        <v>11</v>
      </c>
      <c r="Q9" s="5" t="s">
        <v>12</v>
      </c>
      <c r="R9" s="5" t="s">
        <v>16</v>
      </c>
      <c r="S9" s="5" t="s">
        <v>13</v>
      </c>
      <c r="T9" s="5" t="s">
        <v>14</v>
      </c>
      <c r="U9" s="5" t="s">
        <v>15</v>
      </c>
    </row>
    <row r="10" spans="1:21">
      <c r="N10" s="3"/>
      <c r="O10" s="3">
        <v>4</v>
      </c>
      <c r="P10" s="3">
        <v>5</v>
      </c>
      <c r="Q10" s="3">
        <v>5</v>
      </c>
      <c r="R10" s="3">
        <v>5</v>
      </c>
      <c r="S10" s="3" t="str">
        <f>IF(SUM(O10:R10)&gt;=18,"YES","NO")</f>
        <v>YES</v>
      </c>
      <c r="T10" s="3" t="str">
        <f>IF(OR((O10+P10)&gt;(Q10+R10),(Q10+R10)&gt;=9),"YES","NO")</f>
        <v>YES</v>
      </c>
      <c r="U10" s="3" t="str">
        <f>IF(AND((COUNTIF(O10:R10,5)&gt;=2),O10=5),"YES","NO")</f>
        <v>NO</v>
      </c>
    </row>
    <row r="11" spans="1:21">
      <c r="N11" s="3"/>
      <c r="O11" s="3">
        <v>3</v>
      </c>
      <c r="P11" s="3">
        <v>3</v>
      </c>
      <c r="Q11" s="3">
        <v>3</v>
      </c>
      <c r="R11" s="3">
        <v>3</v>
      </c>
      <c r="S11" s="3" t="str">
        <f t="shared" ref="S11:S19" si="0">IF(SUM(O11:R11)&gt;=18,"YES","NO")</f>
        <v>NO</v>
      </c>
      <c r="T11" s="3" t="str">
        <f t="shared" ref="T11:T19" si="1">IF(OR((O11+P11)&gt;(Q11+R11),(Q11+R11)&gt;=9),"YES","NO")</f>
        <v>NO</v>
      </c>
      <c r="U11" s="3" t="str">
        <f t="shared" ref="U11:U19" si="2">IF(AND((COUNTIF(O11:R11,5)&gt;=2),O11=5),"YES","NO")</f>
        <v>NO</v>
      </c>
    </row>
    <row r="12" spans="1:21">
      <c r="N12" s="3"/>
      <c r="O12" s="3">
        <v>5</v>
      </c>
      <c r="P12" s="3">
        <v>5</v>
      </c>
      <c r="Q12" s="3">
        <v>5</v>
      </c>
      <c r="R12" s="3">
        <v>5</v>
      </c>
      <c r="S12" s="3" t="str">
        <f t="shared" si="0"/>
        <v>YES</v>
      </c>
      <c r="T12" s="3" t="str">
        <f t="shared" si="1"/>
        <v>YES</v>
      </c>
      <c r="U12" s="3" t="str">
        <f t="shared" si="2"/>
        <v>YES</v>
      </c>
    </row>
    <row r="13" spans="1:21">
      <c r="N13" s="3"/>
      <c r="O13" s="3">
        <v>4</v>
      </c>
      <c r="P13" s="3">
        <v>5</v>
      </c>
      <c r="Q13" s="3">
        <v>5</v>
      </c>
      <c r="R13" s="3">
        <v>4</v>
      </c>
      <c r="S13" s="3" t="str">
        <f t="shared" si="0"/>
        <v>YES</v>
      </c>
      <c r="T13" s="3" t="str">
        <f t="shared" si="1"/>
        <v>YES</v>
      </c>
      <c r="U13" s="3" t="str">
        <f t="shared" si="2"/>
        <v>NO</v>
      </c>
    </row>
    <row r="14" spans="1:21">
      <c r="N14" s="3"/>
      <c r="O14" s="3">
        <v>3</v>
      </c>
      <c r="P14" s="3">
        <v>5</v>
      </c>
      <c r="Q14" s="3">
        <v>5</v>
      </c>
      <c r="R14" s="3">
        <v>5</v>
      </c>
      <c r="S14" s="3" t="str">
        <f t="shared" si="0"/>
        <v>YES</v>
      </c>
      <c r="T14" s="3" t="str">
        <f t="shared" si="1"/>
        <v>YES</v>
      </c>
      <c r="U14" s="3" t="str">
        <f t="shared" si="2"/>
        <v>NO</v>
      </c>
    </row>
    <row r="15" spans="1:21">
      <c r="N15" s="3"/>
      <c r="O15" s="3">
        <v>3</v>
      </c>
      <c r="P15" s="3">
        <v>4</v>
      </c>
      <c r="Q15" s="3">
        <v>5</v>
      </c>
      <c r="R15" s="3">
        <v>5</v>
      </c>
      <c r="S15" s="3" t="str">
        <f t="shared" si="0"/>
        <v>NO</v>
      </c>
      <c r="T15" s="3" t="str">
        <f t="shared" si="1"/>
        <v>YES</v>
      </c>
      <c r="U15" s="3" t="str">
        <f t="shared" si="2"/>
        <v>NO</v>
      </c>
    </row>
    <row r="16" spans="1:21">
      <c r="N16" s="3"/>
      <c r="O16" s="3">
        <v>5</v>
      </c>
      <c r="P16" s="3">
        <v>3</v>
      </c>
      <c r="Q16" s="3">
        <v>3</v>
      </c>
      <c r="R16" s="3">
        <v>4</v>
      </c>
      <c r="S16" s="3" t="str">
        <f t="shared" si="0"/>
        <v>NO</v>
      </c>
      <c r="T16" s="3" t="str">
        <f t="shared" si="1"/>
        <v>YES</v>
      </c>
      <c r="U16" s="3" t="str">
        <f t="shared" si="2"/>
        <v>NO</v>
      </c>
    </row>
    <row r="17" spans="14:21">
      <c r="N17" s="3"/>
      <c r="O17" s="3">
        <v>5</v>
      </c>
      <c r="P17" s="3">
        <v>5</v>
      </c>
      <c r="Q17" s="3">
        <v>5</v>
      </c>
      <c r="R17" s="3">
        <v>4</v>
      </c>
      <c r="S17" s="3" t="str">
        <f t="shared" si="0"/>
        <v>YES</v>
      </c>
      <c r="T17" s="3" t="str">
        <f t="shared" si="1"/>
        <v>YES</v>
      </c>
      <c r="U17" s="3" t="str">
        <f t="shared" si="2"/>
        <v>YES</v>
      </c>
    </row>
    <row r="18" spans="14:21">
      <c r="N18" s="3"/>
      <c r="O18" s="3">
        <v>5</v>
      </c>
      <c r="P18" s="3">
        <v>3</v>
      </c>
      <c r="Q18" s="3">
        <v>4</v>
      </c>
      <c r="R18" s="3">
        <v>5</v>
      </c>
      <c r="S18" s="3" t="str">
        <f t="shared" si="0"/>
        <v>NO</v>
      </c>
      <c r="T18" s="3" t="str">
        <f t="shared" si="1"/>
        <v>YES</v>
      </c>
      <c r="U18" s="3" t="str">
        <f t="shared" si="2"/>
        <v>YES</v>
      </c>
    </row>
    <row r="19" spans="14:21">
      <c r="N19" s="3"/>
      <c r="O19" s="3">
        <v>5</v>
      </c>
      <c r="P19" s="3">
        <v>5</v>
      </c>
      <c r="Q19" s="3">
        <v>4</v>
      </c>
      <c r="R19" s="3">
        <v>4</v>
      </c>
      <c r="S19" s="3" t="str">
        <f t="shared" si="0"/>
        <v>YES</v>
      </c>
      <c r="T19" s="3" t="str">
        <f t="shared" si="1"/>
        <v>YES</v>
      </c>
      <c r="U19" s="3" t="str">
        <f t="shared" si="2"/>
        <v>YES</v>
      </c>
    </row>
    <row r="20" spans="14:21">
      <c r="R20" s="3" t="s">
        <v>17</v>
      </c>
      <c r="S20" s="14">
        <f>COUNTIF(S$10:S$19,$R20)</f>
        <v>6</v>
      </c>
      <c r="T20" s="14">
        <f>COUNTIF(T$10:T$19,$R20)</f>
        <v>9</v>
      </c>
      <c r="U20" s="14">
        <f>COUNTIF(U$10:U$19,$R20)</f>
        <v>4</v>
      </c>
    </row>
    <row r="21" spans="14:21">
      <c r="R21" s="3" t="s">
        <v>18</v>
      </c>
      <c r="S21" s="14">
        <f>COUNTIF(S$10:S$19,$R21)</f>
        <v>4</v>
      </c>
      <c r="T21" s="14">
        <f>COUNTIF(T$10:T$19,$R21)</f>
        <v>1</v>
      </c>
      <c r="U21" s="14">
        <f>COUNTIF(U$10:U$19,$R21)</f>
        <v>6</v>
      </c>
    </row>
  </sheetData>
  <mergeCells count="1">
    <mergeCell ref="A6:P7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H4:S15"/>
  <sheetViews>
    <sheetView workbookViewId="0">
      <selection activeCell="L9" sqref="L9"/>
    </sheetView>
  </sheetViews>
  <sheetFormatPr defaultRowHeight="15"/>
  <cols>
    <col min="8" max="19" width="6" customWidth="1"/>
  </cols>
  <sheetData>
    <row r="4" spans="8:19">
      <c r="H4" s="4">
        <v>25</v>
      </c>
      <c r="I4" s="4">
        <v>-61</v>
      </c>
      <c r="J4" s="4">
        <v>0</v>
      </c>
      <c r="K4" s="4">
        <v>-82</v>
      </c>
      <c r="L4" s="4">
        <v>-11</v>
      </c>
      <c r="M4" s="4">
        <v>0</v>
      </c>
      <c r="N4" s="4">
        <v>30</v>
      </c>
      <c r="O4" s="4">
        <v>15</v>
      </c>
      <c r="P4" s="4">
        <v>-31</v>
      </c>
      <c r="Q4" s="4">
        <v>0</v>
      </c>
      <c r="R4" s="4">
        <v>-58</v>
      </c>
      <c r="S4" s="4">
        <v>22</v>
      </c>
    </row>
    <row r="6" spans="8:19">
      <c r="H6" s="3">
        <f>COUNTIF(H$4:S$4,"&lt;&gt;''")</f>
        <v>12</v>
      </c>
    </row>
    <row r="7" spans="8:19">
      <c r="H7" s="3">
        <f>COUNTIF(H$4:S$4,"&gt;0")</f>
        <v>4</v>
      </c>
    </row>
    <row r="8" spans="8:19">
      <c r="H8" s="3">
        <f>COUNTIF(H$4:S$4,"&lt;0")</f>
        <v>5</v>
      </c>
    </row>
    <row r="9" spans="8:19">
      <c r="H9" s="3">
        <f>COUNTIF(H$4:S$4,"=0")</f>
        <v>3</v>
      </c>
    </row>
    <row r="10" spans="8:19">
      <c r="H10" s="3">
        <f>MAX(H$4:S$4)</f>
        <v>30</v>
      </c>
    </row>
    <row r="11" spans="8:19">
      <c r="H11" s="3">
        <f>MIN(H$4:S$4)</f>
        <v>-82</v>
      </c>
    </row>
    <row r="12" spans="8:19">
      <c r="H12" s="3">
        <f>AVERAGE(H$4:S$4)</f>
        <v>-12.583333333333334</v>
      </c>
    </row>
    <row r="13" spans="8:19">
      <c r="H13" s="3">
        <f>SUM(H$4:S$4)</f>
        <v>-151</v>
      </c>
    </row>
    <row r="14" spans="8:19">
      <c r="H14" s="3">
        <f>SUMIF(H$4:S$4,"&gt;0",H$4:S$4)</f>
        <v>92</v>
      </c>
    </row>
    <row r="15" spans="8:19">
      <c r="H15" s="3">
        <f>SUMIF(H$4:S$4,"&lt;0",H$4:S$4)</f>
        <v>-243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Sonia</dc:creator>
  <cp:lastModifiedBy>Sonia</cp:lastModifiedBy>
  <dcterms:created xsi:type="dcterms:W3CDTF">2020-02-01T20:05:06Z</dcterms:created>
  <dcterms:modified xsi:type="dcterms:W3CDTF">2020-02-01T21:04:45Z</dcterms:modified>
</cp:coreProperties>
</file>