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<sst xmlns="http://schemas.openxmlformats.org/spreadsheetml/2006/main" count="10" uniqueCount="8">
  <si>
    <t xml:space="preserve">1.</t>
  </si>
  <si>
    <t xml:space="preserve">k=</t>
  </si>
  <si>
    <t xml:space="preserve">2.</t>
  </si>
  <si>
    <t xml:space="preserve">x</t>
  </si>
  <si>
    <t xml:space="preserve">y</t>
  </si>
  <si>
    <t xml:space="preserve">Рост</t>
  </si>
  <si>
    <t xml:space="preserve">Результат</t>
  </si>
  <si>
    <t xml:space="preserve">Итого, не принято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</si>
</sst>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M1" activeCellId="0" sqref="M1"/>
    </sheetView>
  </sheetViews>
  <sheetFormatPr defaultColWidth="11.53515625" defaultRowHeight="12.8" zeroHeight="false" outlineLevelRow="0" outlineLevelCol="0"/>
  <cols>
    <col collapsed="false" customWidth="false" hidden="false" outlineLevel="0" max="9" min="1" style="1" width="11.52"/>
    <col collapsed="false" customWidth="true" hidden="false" outlineLevel="0" max="10" min="10" style="1" width="15.62"/>
    <col collapsed="false" customWidth="true" hidden="false" outlineLevel="0" max="11" min="11" style="1" width="17.97"/>
    <col collapsed="false" customWidth="false" hidden="false" outlineLevel="0" max="1023" min="12" style="1" width="11.52"/>
  </cols>
  <sheetData>
    <row r="1" customFormat="false" ht="12.8" hidden="false" customHeight="false" outlineLevel="0" collapsed="false">
      <c r="A1" s="1" t="s">
        <v>0</v>
      </c>
      <c r="B1" s="2" t="s">
        <v>1</v>
      </c>
      <c r="C1" s="3" t="n">
        <v>3</v>
      </c>
      <c r="H1" s="1" t="s">
        <v>2</v>
      </c>
    </row>
    <row r="3" customFormat="false" ht="12.8" hidden="false" customHeight="false" outlineLevel="0" collapsed="false">
      <c r="B3" s="1" t="s">
        <v>3</v>
      </c>
      <c r="C3" s="1" t="s">
        <v>4</v>
      </c>
      <c r="E3" s="1" t="s">
        <v>3</v>
      </c>
      <c r="F3" s="1" t="s">
        <v>4</v>
      </c>
      <c r="I3" s="1" t="s">
        <v>5</v>
      </c>
      <c r="J3" s="1" t="s">
        <v>6</v>
      </c>
      <c r="K3" s="1" t="s">
        <v>7</v>
      </c>
    </row>
    <row r="4" customFormat="false" ht="12.8" hidden="false" customHeight="false" outlineLevel="0" collapsed="false">
      <c r="B4" s="3" t="n">
        <v>0</v>
      </c>
      <c r="C4" s="4" t="n">
        <f aca="false">IF($C$1&lt;B4,B4^2+1,SIN($C$1)*B4)</f>
        <v>0</v>
      </c>
      <c r="E4" s="3" t="n">
        <v>-1</v>
      </c>
      <c r="F4" s="4" t="n">
        <f aca="false">IF(AND(E4^2&gt;=1,E4^2&lt;=2),1+(1+SIN(E4))/(COS(E4)+1),SQRT((1+E4)/(1-E4)))</f>
        <v>1.10292071536097</v>
      </c>
      <c r="I4" s="5" t="n">
        <v>1.5</v>
      </c>
      <c r="J4" s="4" t="str">
        <f aca="false">IF(I4&lt;1.6,"принят",IF(I4&gt;=1.65,"не принят","перспективен"))</f>
        <v>принят</v>
      </c>
      <c r="K4" s="4" t="n">
        <f aca="false">COUNTIF(J:J,"не принят")</f>
        <v>4</v>
      </c>
    </row>
    <row r="5" customFormat="false" ht="12.8" hidden="false" customHeight="false" outlineLevel="0" collapsed="false">
      <c r="B5" s="3" t="n">
        <v>1</v>
      </c>
      <c r="C5" s="4" t="n">
        <f aca="false">IF($C$1&lt;B5,B5^2+1,SIN($C$1)*B5)</f>
        <v>0.141120008059867</v>
      </c>
      <c r="E5" s="3" t="n">
        <v>-0.8</v>
      </c>
      <c r="F5" s="4" t="n">
        <f aca="false">IF(AND(E5^2&gt;=1,E5^2&lt;=2),1+(1+SIN(E5))/(COS(E5)+1),SQRT((1+E5)/(1-E5)))</f>
        <v>0.333333333333333</v>
      </c>
      <c r="I5" s="5" t="n">
        <v>1.55</v>
      </c>
      <c r="J5" s="4" t="str">
        <f aca="false">IF(I5&lt;1.6,"принят",IF(I5&gt;=1.65,"не принят","перспективен"))</f>
        <v>принят</v>
      </c>
    </row>
    <row r="6" customFormat="false" ht="12.8" hidden="false" customHeight="false" outlineLevel="0" collapsed="false">
      <c r="B6" s="3" t="n">
        <v>2</v>
      </c>
      <c r="C6" s="4" t="n">
        <f aca="false">IF($C$1&lt;B6,B6^2+1,SIN($C$1)*B6)</f>
        <v>0.282240016119734</v>
      </c>
      <c r="E6" s="3" t="n">
        <v>-0.6</v>
      </c>
      <c r="F6" s="4" t="n">
        <f aca="false">IF(AND(E6^2&gt;=1,E6^2&lt;=2),1+(1+SIN(E6))/(COS(E6)+1),SQRT((1+E6)/(1-E6)))</f>
        <v>0.5</v>
      </c>
      <c r="I6" s="5" t="n">
        <v>1.59</v>
      </c>
      <c r="J6" s="4" t="str">
        <f aca="false">IF(I6&lt;1.6,"принят",IF(I6&gt;=1.65,"не принят","перспективен"))</f>
        <v>принят</v>
      </c>
    </row>
    <row r="7" customFormat="false" ht="12.8" hidden="false" customHeight="false" outlineLevel="0" collapsed="false">
      <c r="B7" s="3" t="n">
        <v>3</v>
      </c>
      <c r="C7" s="4" t="n">
        <f aca="false">IF($C$1&lt;B7,B7^2+1,SIN($C$1)*B7)</f>
        <v>0.423360024179602</v>
      </c>
      <c r="E7" s="3" t="n">
        <v>-0.4</v>
      </c>
      <c r="F7" s="4" t="n">
        <f aca="false">IF(AND(E7^2&gt;=1,E7^2&lt;=2),1+(1+SIN(E7))/(COS(E7)+1),SQRT((1+E7)/(1-E7)))</f>
        <v>0.654653670707977</v>
      </c>
      <c r="I7" s="5" t="n">
        <v>1.6</v>
      </c>
      <c r="J7" s="4" t="str">
        <f aca="false">IF(I7&lt;1.6,"принят",IF(I7&gt;=1.65,"не принят","перспективен"))</f>
        <v>перспективен</v>
      </c>
    </row>
    <row r="8" customFormat="false" ht="12.8" hidden="false" customHeight="false" outlineLevel="0" collapsed="false">
      <c r="B8" s="3" t="n">
        <v>4</v>
      </c>
      <c r="C8" s="4" t="n">
        <f aca="false">IF($C$1&lt;B8,B8^2+1,SIN($C$1)*B8)</f>
        <v>17</v>
      </c>
      <c r="E8" s="3" t="n">
        <v>-0.2</v>
      </c>
      <c r="F8" s="4" t="n">
        <f aca="false">IF(AND(E8^2&gt;=1,E8^2&lt;=2),1+(1+SIN(E8))/(COS(E8)+1),SQRT((1+E8)/(1-E8)))</f>
        <v>0.816496580927726</v>
      </c>
      <c r="I8" s="5" t="n">
        <v>1.62</v>
      </c>
      <c r="J8" s="4" t="str">
        <f aca="false">IF(I8&lt;1.6,"принят",IF(I8&gt;=1.65,"не принят","перспективен"))</f>
        <v>перспективен</v>
      </c>
    </row>
    <row r="9" customFormat="false" ht="12.8" hidden="false" customHeight="false" outlineLevel="0" collapsed="false">
      <c r="B9" s="3" t="n">
        <v>5</v>
      </c>
      <c r="C9" s="4" t="n">
        <f aca="false">IF($C$1&lt;B9,B9^2+1,SIN($C$1)*B9)</f>
        <v>26</v>
      </c>
      <c r="E9" s="3" t="n">
        <v>0</v>
      </c>
      <c r="F9" s="4" t="n">
        <f aca="false">IF(AND(E9^2&gt;=1,E9^2&lt;=2),1+(1+SIN(E9))/(COS(E9)+1),SQRT((1+E9)/(1-E9)))</f>
        <v>1</v>
      </c>
      <c r="I9" s="5" t="n">
        <v>1.64</v>
      </c>
      <c r="J9" s="4" t="str">
        <f aca="false">IF(I9&lt;1.6,"принят",IF(I9&gt;=1.65,"не принят","перспективен"))</f>
        <v>перспективен</v>
      </c>
    </row>
    <row r="10" customFormat="false" ht="12.8" hidden="false" customHeight="false" outlineLevel="0" collapsed="false">
      <c r="B10" s="3" t="n">
        <v>6</v>
      </c>
      <c r="C10" s="4" t="n">
        <f aca="false">IF($C$1&lt;B10,B10^2+1,SIN($C$1)*B10)</f>
        <v>37</v>
      </c>
      <c r="E10" s="3" t="n">
        <v>0.2</v>
      </c>
      <c r="F10" s="4" t="n">
        <f aca="false">IF(AND(E10^2&gt;=1,E10^2&lt;=2),1+(1+SIN(E10))/(COS(E10)+1),SQRT((1+E10)/(1-E10)))</f>
        <v>1.22474487139159</v>
      </c>
      <c r="I10" s="5" t="n">
        <v>1.65</v>
      </c>
      <c r="J10" s="4" t="str">
        <f aca="false">IF(I10&lt;1.6,"принят",IF(I10&gt;=1.65,"не принят","перспективен"))</f>
        <v>не принят</v>
      </c>
    </row>
    <row r="11" customFormat="false" ht="12.8" hidden="false" customHeight="false" outlineLevel="0" collapsed="false">
      <c r="B11" s="3" t="n">
        <v>7</v>
      </c>
      <c r="C11" s="4" t="n">
        <f aca="false">IF($C$1&lt;B11,B11^2+1,SIN($C$1)*B11)</f>
        <v>50</v>
      </c>
      <c r="E11" s="3" t="n">
        <v>0.4</v>
      </c>
      <c r="F11" s="4" t="n">
        <f aca="false">IF(AND(E11^2&gt;=1,E11^2&lt;=2),1+(1+SIN(E11))/(COS(E11)+1),SQRT((1+E11)/(1-E11)))</f>
        <v>1.52752523165195</v>
      </c>
      <c r="I11" s="5" t="n">
        <v>1.7</v>
      </c>
      <c r="J11" s="4" t="str">
        <f aca="false">IF(I11&lt;1.6,"принят",IF(I11&gt;=1.65,"не принят","перспективен"))</f>
        <v>не принят</v>
      </c>
    </row>
    <row r="12" customFormat="false" ht="12.8" hidden="false" customHeight="false" outlineLevel="0" collapsed="false">
      <c r="B12" s="3" t="n">
        <v>8</v>
      </c>
      <c r="C12" s="4" t="n">
        <f aca="false">IF($C$1&lt;B12,B12^2+1,SIN($C$1)*B12)</f>
        <v>65</v>
      </c>
      <c r="E12" s="3" t="n">
        <v>0.6</v>
      </c>
      <c r="F12" s="4" t="n">
        <f aca="false">IF(AND(E12^2&gt;=1,E12^2&lt;=2),1+(1+SIN(E12))/(COS(E12)+1),SQRT((1+E12)/(1-E12)))</f>
        <v>2</v>
      </c>
      <c r="I12" s="5" t="n">
        <v>1.75</v>
      </c>
      <c r="J12" s="4" t="str">
        <f aca="false">IF(I12&lt;1.6,"принят",IF(I12&gt;=1.65,"не принят","перспективен"))</f>
        <v>не принят</v>
      </c>
    </row>
    <row r="13" customFormat="false" ht="12.8" hidden="false" customHeight="false" outlineLevel="0" collapsed="false">
      <c r="B13" s="3" t="n">
        <v>9</v>
      </c>
      <c r="C13" s="4" t="n">
        <f aca="false">IF($C$1&lt;B13,B13^2+1,SIN($C$1)*B13)</f>
        <v>82</v>
      </c>
      <c r="E13" s="3" t="n">
        <v>0.8</v>
      </c>
      <c r="F13" s="4" t="n">
        <f aca="false">IF(AND(E13^2&gt;=1,E13^2&lt;=2),1+(1+SIN(E13))/(COS(E13)+1),SQRT((1+E13)/(1-E13)))</f>
        <v>3</v>
      </c>
      <c r="I13" s="5" t="n">
        <v>1.8</v>
      </c>
      <c r="J13" s="4" t="str">
        <f aca="false">IF(I13&lt;1.6,"принят",IF(I13&gt;=1.65,"не принят","перспективен"))</f>
        <v>не принят</v>
      </c>
    </row>
    <row r="14" customFormat="false" ht="12.8" hidden="false" customHeight="false" outlineLevel="0" collapsed="false">
      <c r="B14" s="3" t="n">
        <v>10</v>
      </c>
      <c r="C14" s="4" t="n">
        <f aca="false">IF($C$1&lt;B14,B14^2+1,SIN($C$1)*B14)</f>
        <v>101</v>
      </c>
      <c r="E14" s="3" t="n">
        <v>1</v>
      </c>
      <c r="F14" s="4" t="n">
        <f aca="false">IF(AND(E14^2&gt;=1,E14^2&lt;=2),1+(1+SIN(E14))/(COS(E14)+1),SQRT((1+E14)/(1-E14)))</f>
        <v>2.19552569504855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2022-10-31T03:01:27Z</dcterms:created>
  <dc:creator>Сергей  Иванов</dc:creator>
  <dc:description/>
  <dc:language>ru-RU</dc:language>
  <cp:lastModifiedBy>Сергей  Иванов</cp:lastModifiedBy>
  <dcterms:modified xsi:type="dcterms:W3CDTF">2022-10-31T03:48:38Z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