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2375" windowHeight="92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4" i="1"/>
  <c r="J3"/>
  <c r="J2"/>
  <c r="J1"/>
  <c r="B4"/>
  <c r="B11" s="1"/>
  <c r="H3" l="1"/>
  <c r="H2" s="1"/>
  <c r="B7"/>
  <c r="K3" s="1"/>
  <c r="J4"/>
  <c r="G5" l="1"/>
  <c r="J5" s="1"/>
  <c r="H4"/>
  <c r="K4"/>
  <c r="G6" l="1"/>
  <c r="J6" s="1"/>
  <c r="H5"/>
  <c r="K5"/>
  <c r="G7" l="1"/>
  <c r="J7" s="1"/>
  <c r="K6"/>
  <c r="H6"/>
  <c r="G8" l="1"/>
  <c r="J8" s="1"/>
  <c r="H7"/>
  <c r="K7"/>
  <c r="G9" l="1"/>
  <c r="J9" s="1"/>
  <c r="H8"/>
  <c r="K8"/>
  <c r="G10" l="1"/>
  <c r="J10" s="1"/>
  <c r="H9"/>
  <c r="K9"/>
  <c r="G11" l="1"/>
  <c r="J11" s="1"/>
  <c r="K10"/>
  <c r="H10"/>
  <c r="G12" l="1"/>
  <c r="J12" s="1"/>
  <c r="H11"/>
  <c r="K11"/>
  <c r="G13" l="1"/>
  <c r="J13" s="1"/>
  <c r="H12"/>
  <c r="K12"/>
  <c r="G14" l="1"/>
  <c r="J14" s="1"/>
  <c r="H13"/>
  <c r="K13"/>
  <c r="J15" l="1"/>
  <c r="K14"/>
  <c r="H14"/>
  <c r="J16" l="1"/>
  <c r="H15"/>
  <c r="K15"/>
  <c r="J17" l="1"/>
  <c r="H16"/>
  <c r="K16"/>
  <c r="H17" l="1"/>
  <c r="K17"/>
</calcChain>
</file>

<file path=xl/sharedStrings.xml><?xml version="1.0" encoding="utf-8"?>
<sst xmlns="http://schemas.openxmlformats.org/spreadsheetml/2006/main" count="9" uniqueCount="9">
  <si>
    <t>q0</t>
  </si>
  <si>
    <t>R1</t>
  </si>
  <si>
    <t>R2</t>
  </si>
  <si>
    <t>пи</t>
  </si>
  <si>
    <t>e</t>
  </si>
  <si>
    <t>e0</t>
  </si>
  <si>
    <t>r</t>
  </si>
  <si>
    <t>E</t>
  </si>
  <si>
    <t>f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</si>
</sst>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0" fontId="0" fillId="0" borderId="0" xfId="0" applyNumberFormat="1"/>
    <xf numFmtId="0" fontId="0" fillId="0" borderId="1" xfId="0" applyBorder="1"/>
    <xf numFmtId="0" fontId="0" fillId="0" borderId="2" xfId="0" applyNumberFormat="1" applyBorder="1"/>
    <xf numFmtId="0" fontId="0" fillId="0" borderId="3" xfId="0" applyBorder="1"/>
    <xf numFmtId="0" fontId="0" fillId="0" borderId="4" xfId="0" applyNumberFormat="1" applyBorder="1"/>
    <xf numFmtId="0" fontId="0" fillId="0" borderId="5" xfId="0" applyBorder="1"/>
    <xf numFmtId="0" fontId="0" fillId="0" borderId="6" xfId="0" applyNumberForma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Лист1!$H$1</c:f>
              <c:strCache>
                <c:ptCount val="1"/>
                <c:pt idx="0">
                  <c:v>f</c:v>
                </c:pt>
              </c:strCache>
            </c:strRef>
          </c:tx>
          <c:marker>
            <c:symbol val="none"/>
          </c:marker>
          <c:xVal>
            <c:numRef>
              <c:f>Лист1!$G$2:$G$17</c:f>
              <c:numCache>
                <c:formatCode>General</c:formatCode>
                <c:ptCount val="16"/>
                <c:pt idx="0">
                  <c:v>0</c:v>
                </c:pt>
                <c:pt idx="1">
                  <c:v>0.02</c:v>
                </c:pt>
                <c:pt idx="2">
                  <c:v>0.03</c:v>
                </c:pt>
                <c:pt idx="3">
                  <c:v>3.1E-2</c:v>
                </c:pt>
                <c:pt idx="4">
                  <c:v>3.2000000000000001E-2</c:v>
                </c:pt>
                <c:pt idx="5">
                  <c:v>3.3000000000000002E-2</c:v>
                </c:pt>
                <c:pt idx="6">
                  <c:v>3.4000000000000002E-2</c:v>
                </c:pt>
                <c:pt idx="7">
                  <c:v>3.5000000000000003E-2</c:v>
                </c:pt>
                <c:pt idx="8">
                  <c:v>3.6000000000000004E-2</c:v>
                </c:pt>
                <c:pt idx="9">
                  <c:v>3.7000000000000005E-2</c:v>
                </c:pt>
                <c:pt idx="10">
                  <c:v>3.8000000000000006E-2</c:v>
                </c:pt>
                <c:pt idx="11">
                  <c:v>3.9000000000000007E-2</c:v>
                </c:pt>
                <c:pt idx="12">
                  <c:v>4.0000000000000008E-2</c:v>
                </c:pt>
                <c:pt idx="13">
                  <c:v>0.05</c:v>
                </c:pt>
                <c:pt idx="14">
                  <c:v>0.06</c:v>
                </c:pt>
                <c:pt idx="15">
                  <c:v>7.0000000000000007E-2</c:v>
                </c:pt>
              </c:numCache>
            </c:numRef>
          </c:xVal>
          <c:yVal>
            <c:numRef>
              <c:f>Лист1!$H$2:$H$17</c:f>
              <c:numCache>
                <c:formatCode>General</c:formatCode>
                <c:ptCount val="16"/>
                <c:pt idx="0">
                  <c:v>-748.96331022887591</c:v>
                </c:pt>
                <c:pt idx="1">
                  <c:v>-748.96331022887591</c:v>
                </c:pt>
                <c:pt idx="2">
                  <c:v>-748.96331022887591</c:v>
                </c:pt>
                <c:pt idx="3">
                  <c:v>-652.32288310256911</c:v>
                </c:pt>
                <c:pt idx="4">
                  <c:v>-561.72248267165673</c:v>
                </c:pt>
                <c:pt idx="5">
                  <c:v>-476.61301560019342</c:v>
                </c:pt>
                <c:pt idx="6">
                  <c:v>-396.50998776822814</c:v>
                </c:pt>
                <c:pt idx="7">
                  <c:v>-320.98427581237507</c:v>
                </c:pt>
                <c:pt idx="8">
                  <c:v>-249.6544367429583</c:v>
                </c:pt>
                <c:pt idx="9">
                  <c:v>-182.18026465026682</c:v>
                </c:pt>
                <c:pt idx="10">
                  <c:v>-118.2573647729799</c:v>
                </c:pt>
                <c:pt idx="11">
                  <c:v>-57.612562325297603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</c:ser>
        <c:axId val="70442368"/>
        <c:axId val="70440064"/>
      </c:scatterChart>
      <c:valAx>
        <c:axId val="70442368"/>
        <c:scaling>
          <c:orientation val="minMax"/>
        </c:scaling>
        <c:axPos val="b"/>
        <c:numFmt formatCode="General" sourceLinked="1"/>
        <c:tickLblPos val="nextTo"/>
        <c:crossAx val="70440064"/>
        <c:crosses val="autoZero"/>
        <c:crossBetween val="midCat"/>
      </c:valAx>
      <c:valAx>
        <c:axId val="70440064"/>
        <c:scaling>
          <c:orientation val="minMax"/>
        </c:scaling>
        <c:axPos val="l"/>
        <c:majorGridlines/>
        <c:numFmt formatCode="General" sourceLinked="1"/>
        <c:tickLblPos val="nextTo"/>
        <c:crossAx val="70442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Лист1!$K$1</c:f>
              <c:strCache>
                <c:ptCount val="1"/>
                <c:pt idx="0">
                  <c:v>E</c:v>
                </c:pt>
              </c:strCache>
            </c:strRef>
          </c:tx>
          <c:marker>
            <c:symbol val="none"/>
          </c:marker>
          <c:xVal>
            <c:numRef>
              <c:f>Лист1!$J$2:$J$17</c:f>
              <c:numCache>
                <c:formatCode>General</c:formatCode>
                <c:ptCount val="16"/>
                <c:pt idx="0">
                  <c:v>0</c:v>
                </c:pt>
                <c:pt idx="1">
                  <c:v>0.02</c:v>
                </c:pt>
                <c:pt idx="2">
                  <c:v>0.03</c:v>
                </c:pt>
                <c:pt idx="3">
                  <c:v>3.1E-2</c:v>
                </c:pt>
                <c:pt idx="4">
                  <c:v>3.2000000000000001E-2</c:v>
                </c:pt>
                <c:pt idx="5">
                  <c:v>3.3000000000000002E-2</c:v>
                </c:pt>
                <c:pt idx="6">
                  <c:v>3.4000000000000002E-2</c:v>
                </c:pt>
                <c:pt idx="7">
                  <c:v>3.5000000000000003E-2</c:v>
                </c:pt>
                <c:pt idx="8">
                  <c:v>3.6000000000000004E-2</c:v>
                </c:pt>
                <c:pt idx="9">
                  <c:v>3.7000000000000005E-2</c:v>
                </c:pt>
                <c:pt idx="10">
                  <c:v>3.8000000000000006E-2</c:v>
                </c:pt>
                <c:pt idx="11">
                  <c:v>3.9000000000000007E-2</c:v>
                </c:pt>
                <c:pt idx="12">
                  <c:v>4.0000000000000008E-2</c:v>
                </c:pt>
                <c:pt idx="13">
                  <c:v>0.05</c:v>
                </c:pt>
                <c:pt idx="14">
                  <c:v>0.06</c:v>
                </c:pt>
                <c:pt idx="15">
                  <c:v>7.0000000000000007E-2</c:v>
                </c:pt>
              </c:numCache>
            </c:numRef>
          </c:xVal>
          <c:yVal>
            <c:numRef>
              <c:f>Лист1!$K$2:$K$17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-37350.745726034213</c:v>
                </c:pt>
                <c:pt idx="4">
                  <c:v>-31596.889650280693</c:v>
                </c:pt>
                <c:pt idx="5">
                  <c:v>-26358.144044556149</c:v>
                </c:pt>
                <c:pt idx="6">
                  <c:v>-21574.808157977121</c:v>
                </c:pt>
                <c:pt idx="7">
                  <c:v>-17195.586204234383</c:v>
                </c:pt>
                <c:pt idx="8">
                  <c:v>-13176.206383656128</c:v>
                </c:pt>
                <c:pt idx="9">
                  <c:v>-9478.2975527503568</c:v>
                </c:pt>
                <c:pt idx="10">
                  <c:v>-6068.4700344029216</c:v>
                </c:pt>
                <c:pt idx="11">
                  <c:v>-2917.5592459605896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</c:ser>
        <c:axId val="69659648"/>
        <c:axId val="69658112"/>
      </c:scatterChart>
      <c:valAx>
        <c:axId val="69659648"/>
        <c:scaling>
          <c:orientation val="minMax"/>
        </c:scaling>
        <c:axPos val="b"/>
        <c:numFmt formatCode="General" sourceLinked="1"/>
        <c:tickLblPos val="nextTo"/>
        <c:crossAx val="69658112"/>
        <c:crosses val="autoZero"/>
        <c:crossBetween val="midCat"/>
      </c:valAx>
      <c:valAx>
        <c:axId val="69658112"/>
        <c:scaling>
          <c:orientation val="minMax"/>
        </c:scaling>
        <c:axPos val="l"/>
        <c:majorGridlines/>
        <c:numFmt formatCode="General" sourceLinked="1"/>
        <c:tickLblPos val="nextTo"/>
        <c:crossAx val="696596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</xdr:colOff>
      <xdr:row>16</xdr:row>
      <xdr:rowOff>0</xdr:rowOff>
    </xdr:from>
    <xdr:to>
      <xdr:col>26</xdr:col>
      <xdr:colOff>571499</xdr:colOff>
      <xdr:row>37</xdr:row>
      <xdr:rowOff>57150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0</xdr:row>
      <xdr:rowOff>1</xdr:rowOff>
    </xdr:from>
    <xdr:to>
      <xdr:col>27</xdr:col>
      <xdr:colOff>0</xdr:colOff>
      <xdr:row>15</xdr:row>
      <xdr:rowOff>85726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workbookViewId="0">
      <selection activeCell="E28" sqref="E28"/>
    </sheetView>
  </sheetViews>
  <sheetFormatPr defaultRowHeight="15"/>
  <cols>
    <col min="2" max="2" width="23.85546875" customWidth="1"/>
  </cols>
  <sheetData>
    <row r="1" spans="1:11" ht="16.5" thickTop="1" thickBot="1">
      <c r="A1" t="s">
        <v>0</v>
      </c>
      <c r="B1" s="1">
        <v>-4.9999999999999998E-8</v>
      </c>
      <c r="G1" s="9" t="s">
        <v>6</v>
      </c>
      <c r="H1" s="10" t="s">
        <v>8</v>
      </c>
      <c r="I1" s="11"/>
      <c r="J1" s="9" t="str">
        <f>G1</f>
        <v>r</v>
      </c>
      <c r="K1" s="10" t="s">
        <v>7</v>
      </c>
    </row>
    <row r="2" spans="1:11" ht="15.75" thickTop="1">
      <c r="A2" t="s">
        <v>1</v>
      </c>
      <c r="B2" s="1">
        <v>0.03</v>
      </c>
      <c r="G2" s="7">
        <v>0</v>
      </c>
      <c r="H2" s="8">
        <f>H3</f>
        <v>-748.96331022887591</v>
      </c>
      <c r="J2" s="7">
        <f t="shared" ref="J2:J65" si="0">G2</f>
        <v>0</v>
      </c>
      <c r="K2" s="8">
        <v>0</v>
      </c>
    </row>
    <row r="3" spans="1:11">
      <c r="A3" t="s">
        <v>2</v>
      </c>
      <c r="B3" s="1">
        <v>0.04</v>
      </c>
      <c r="G3" s="3">
        <v>0.02</v>
      </c>
      <c r="H3" s="4">
        <f t="shared" ref="H3:H66" si="1">(G3&gt;$B$2)*(G3&lt;$B$3)*$B$7*(1/G3-1/$B$3)+(G3&lt;=$B$2)*$B$7*(1/$B$2-1/$B$3)</f>
        <v>-748.96331022887591</v>
      </c>
      <c r="J3" s="3">
        <f t="shared" si="0"/>
        <v>0.02</v>
      </c>
      <c r="K3" s="4">
        <f>(G3&gt;$B$2)*(G3&lt;$B$3)*$B$7*(1/G3^2-1/$B$3^2)</f>
        <v>0</v>
      </c>
    </row>
    <row r="4" spans="1:11">
      <c r="A4" t="s">
        <v>3</v>
      </c>
      <c r="B4">
        <f>PI()</f>
        <v>3.1415926535897931</v>
      </c>
      <c r="G4" s="3">
        <f>0.03</f>
        <v>0.03</v>
      </c>
      <c r="H4" s="4">
        <f t="shared" si="1"/>
        <v>-748.96331022887591</v>
      </c>
      <c r="J4" s="3">
        <f t="shared" si="0"/>
        <v>0.03</v>
      </c>
      <c r="K4" s="4">
        <f>(G4&gt;$B$2)*(G4&lt;$B$3)*$B$7*(1/G4^2-1/$B$3^2)</f>
        <v>0</v>
      </c>
    </row>
    <row r="5" spans="1:11">
      <c r="A5" t="s">
        <v>4</v>
      </c>
      <c r="B5" s="1">
        <v>5</v>
      </c>
      <c r="G5" s="3">
        <f t="shared" ref="G4:G22" si="2">G4+0.001</f>
        <v>3.1E-2</v>
      </c>
      <c r="H5" s="4">
        <f t="shared" si="1"/>
        <v>-652.32288310256911</v>
      </c>
      <c r="J5" s="3">
        <f t="shared" si="0"/>
        <v>3.1E-2</v>
      </c>
      <c r="K5" s="4">
        <f>(G5&gt;$B$2)*(G5&lt;$B$3)*$B$7*(1/G5^2-1/$B$3^2)</f>
        <v>-37350.745726034213</v>
      </c>
    </row>
    <row r="6" spans="1:11">
      <c r="A6" t="s">
        <v>5</v>
      </c>
      <c r="B6" s="1">
        <v>8.8541799999999997E-12</v>
      </c>
      <c r="G6" s="3">
        <f t="shared" si="2"/>
        <v>3.2000000000000001E-2</v>
      </c>
      <c r="H6" s="4">
        <f t="shared" si="1"/>
        <v>-561.72248267165673</v>
      </c>
      <c r="J6" s="3">
        <f t="shared" si="0"/>
        <v>3.2000000000000001E-2</v>
      </c>
      <c r="K6" s="4">
        <f>(G6&gt;$B$2)*(G6&lt;$B$3)*$B$7*(1/G6^2-1/$B$3^2)</f>
        <v>-31596.889650280693</v>
      </c>
    </row>
    <row r="7" spans="1:11">
      <c r="B7" s="1">
        <f>B1/(4*B4*B5*B6)</f>
        <v>-89.875597227465079</v>
      </c>
      <c r="G7" s="3">
        <f t="shared" si="2"/>
        <v>3.3000000000000002E-2</v>
      </c>
      <c r="H7" s="4">
        <f t="shared" si="1"/>
        <v>-476.61301560019342</v>
      </c>
      <c r="J7" s="3">
        <f t="shared" si="0"/>
        <v>3.3000000000000002E-2</v>
      </c>
      <c r="K7" s="4">
        <f>(G7&gt;$B$2)*(G7&lt;$B$3)*$B$7*(1/G7^2-1/$B$3^2)</f>
        <v>-26358.144044556149</v>
      </c>
    </row>
    <row r="8" spans="1:11">
      <c r="G8" s="3">
        <f t="shared" si="2"/>
        <v>3.4000000000000002E-2</v>
      </c>
      <c r="H8" s="4">
        <f t="shared" si="1"/>
        <v>-396.50998776822814</v>
      </c>
      <c r="J8" s="3">
        <f t="shared" si="0"/>
        <v>3.4000000000000002E-2</v>
      </c>
      <c r="K8" s="4">
        <f>(G8&gt;$B$2)*(G8&lt;$B$3)*$B$7*(1/G8^2-1/$B$3^2)</f>
        <v>-21574.808157977121</v>
      </c>
    </row>
    <row r="9" spans="1:11">
      <c r="G9" s="3">
        <f t="shared" si="2"/>
        <v>3.5000000000000003E-2</v>
      </c>
      <c r="H9" s="4">
        <f t="shared" si="1"/>
        <v>-320.98427581237507</v>
      </c>
      <c r="J9" s="3">
        <f t="shared" si="0"/>
        <v>3.5000000000000003E-2</v>
      </c>
      <c r="K9" s="4">
        <f>(G9&gt;$B$2)*(G9&lt;$B$3)*$B$7*(1/G9^2-1/$B$3^2)</f>
        <v>-17195.586204234383</v>
      </c>
    </row>
    <row r="10" spans="1:11">
      <c r="G10" s="3">
        <f t="shared" si="2"/>
        <v>3.6000000000000004E-2</v>
      </c>
      <c r="H10" s="4">
        <f t="shared" si="1"/>
        <v>-249.6544367429583</v>
      </c>
      <c r="J10" s="3">
        <f t="shared" si="0"/>
        <v>3.6000000000000004E-2</v>
      </c>
      <c r="K10" s="4">
        <f>(G10&gt;$B$2)*(G10&lt;$B$3)*$B$7*(1/G10^2-1/$B$3^2)</f>
        <v>-13176.206383656128</v>
      </c>
    </row>
    <row r="11" spans="1:11">
      <c r="B11" s="1">
        <f>B1/(4*B4*B5*B6)*(1/B2-1/B3)</f>
        <v>-748.96331022887591</v>
      </c>
      <c r="G11" s="3">
        <f t="shared" si="2"/>
        <v>3.7000000000000005E-2</v>
      </c>
      <c r="H11" s="4">
        <f t="shared" si="1"/>
        <v>-182.18026465026682</v>
      </c>
      <c r="J11" s="3">
        <f t="shared" si="0"/>
        <v>3.7000000000000005E-2</v>
      </c>
      <c r="K11" s="4">
        <f>(G11&gt;$B$2)*(G11&lt;$B$3)*$B$7*(1/G11^2-1/$B$3^2)</f>
        <v>-9478.2975527503568</v>
      </c>
    </row>
    <row r="12" spans="1:11">
      <c r="G12" s="3">
        <f t="shared" si="2"/>
        <v>3.8000000000000006E-2</v>
      </c>
      <c r="H12" s="4">
        <f t="shared" si="1"/>
        <v>-118.2573647729799</v>
      </c>
      <c r="J12" s="3">
        <f t="shared" si="0"/>
        <v>3.8000000000000006E-2</v>
      </c>
      <c r="K12" s="4">
        <f>(G12&gt;$B$2)*(G12&lt;$B$3)*$B$7*(1/G12^2-1/$B$3^2)</f>
        <v>-6068.4700344029216</v>
      </c>
    </row>
    <row r="13" spans="1:11">
      <c r="G13" s="3">
        <f t="shared" si="2"/>
        <v>3.9000000000000007E-2</v>
      </c>
      <c r="H13" s="4">
        <f t="shared" si="1"/>
        <v>-57.612562325297603</v>
      </c>
      <c r="J13" s="3">
        <f t="shared" si="0"/>
        <v>3.9000000000000007E-2</v>
      </c>
      <c r="K13" s="4">
        <f>(G13&gt;$B$2)*(G13&lt;$B$3)*$B$7*(1/G13^2-1/$B$3^2)</f>
        <v>-2917.5592459605896</v>
      </c>
    </row>
    <row r="14" spans="1:11">
      <c r="G14" s="3">
        <f t="shared" si="2"/>
        <v>4.0000000000000008E-2</v>
      </c>
      <c r="H14" s="4">
        <f t="shared" si="1"/>
        <v>0</v>
      </c>
      <c r="J14" s="3">
        <f t="shared" si="0"/>
        <v>4.0000000000000008E-2</v>
      </c>
      <c r="K14" s="4">
        <f>(G14&gt;$B$2)*(G14&lt;$B$3)*$B$7*(1/G14^2-1/$B$3^2)</f>
        <v>0</v>
      </c>
    </row>
    <row r="15" spans="1:11">
      <c r="G15" s="3">
        <v>0.05</v>
      </c>
      <c r="H15" s="4">
        <f t="shared" si="1"/>
        <v>0</v>
      </c>
      <c r="J15" s="3">
        <f t="shared" si="0"/>
        <v>0.05</v>
      </c>
      <c r="K15" s="4">
        <f>(G15&gt;$B$2)*(G15&lt;$B$3)*$B$7*(1/G15^2-1/$B$3^2)</f>
        <v>0</v>
      </c>
    </row>
    <row r="16" spans="1:11">
      <c r="G16" s="3">
        <v>0.06</v>
      </c>
      <c r="H16" s="4">
        <f t="shared" si="1"/>
        <v>0</v>
      </c>
      <c r="J16" s="3">
        <f t="shared" si="0"/>
        <v>0.06</v>
      </c>
      <c r="K16" s="4">
        <f>(G16&gt;$B$2)*(G16&lt;$B$3)*$B$7*(1/G16^2-1/$B$3^2)</f>
        <v>0</v>
      </c>
    </row>
    <row r="17" spans="7:11" ht="15.75" thickBot="1">
      <c r="G17" s="5">
        <v>7.0000000000000007E-2</v>
      </c>
      <c r="H17" s="6">
        <f t="shared" si="1"/>
        <v>0</v>
      </c>
      <c r="J17" s="5">
        <f t="shared" si="0"/>
        <v>7.0000000000000007E-2</v>
      </c>
      <c r="K17" s="6">
        <f>(G17&gt;$B$2)*(G17&lt;$B$3)*$B$7*(1/G17^2-1/$B$3^2)</f>
        <v>0</v>
      </c>
    </row>
    <row r="18" spans="7:11" ht="15.75" thickTop="1">
      <c r="H18" s="2"/>
      <c r="K18" s="2"/>
    </row>
    <row r="19" spans="7:11">
      <c r="H19" s="2"/>
      <c r="K19" s="2"/>
    </row>
    <row r="20" spans="7:11">
      <c r="H20" s="2"/>
      <c r="K20" s="2"/>
    </row>
    <row r="21" spans="7:11">
      <c r="H21" s="2"/>
      <c r="K21" s="2"/>
    </row>
    <row r="22" spans="7:11">
      <c r="H22" s="2"/>
      <c r="K22" s="2"/>
    </row>
    <row r="23" spans="7:11">
      <c r="H23" s="2"/>
      <c r="K23" s="2"/>
    </row>
    <row r="24" spans="7:11">
      <c r="H24" s="2"/>
      <c r="K24" s="2"/>
    </row>
    <row r="25" spans="7:11">
      <c r="H25" s="2"/>
      <c r="K25" s="2"/>
    </row>
    <row r="26" spans="7:11">
      <c r="H26" s="2"/>
      <c r="K26" s="2"/>
    </row>
    <row r="27" spans="7:11">
      <c r="H27" s="2"/>
      <c r="K27" s="2"/>
    </row>
    <row r="28" spans="7:11">
      <c r="H28" s="2"/>
      <c r="K28" s="2"/>
    </row>
    <row r="29" spans="7:11">
      <c r="H29" s="2"/>
      <c r="K29" s="2"/>
    </row>
    <row r="30" spans="7:11">
      <c r="H30" s="2"/>
      <c r="K30" s="2"/>
    </row>
    <row r="31" spans="7:11">
      <c r="H31" s="2"/>
      <c r="K31" s="2"/>
    </row>
    <row r="32" spans="7:11">
      <c r="H32" s="2"/>
      <c r="K32" s="2"/>
    </row>
    <row r="33" spans="8:11">
      <c r="H33" s="2"/>
      <c r="K33" s="2"/>
    </row>
    <row r="34" spans="8:11">
      <c r="H34" s="2"/>
      <c r="K34" s="2"/>
    </row>
    <row r="35" spans="8:11">
      <c r="H35" s="2"/>
      <c r="K35" s="2"/>
    </row>
    <row r="36" spans="8:11">
      <c r="H36" s="2"/>
      <c r="K36" s="2"/>
    </row>
    <row r="37" spans="8:11">
      <c r="H37" s="2"/>
      <c r="K37" s="2"/>
    </row>
    <row r="38" spans="8:11">
      <c r="H38" s="2"/>
      <c r="K38" s="2"/>
    </row>
    <row r="39" spans="8:11">
      <c r="H39" s="2"/>
      <c r="K39" s="2"/>
    </row>
    <row r="40" spans="8:11">
      <c r="H40" s="2"/>
      <c r="K40" s="2"/>
    </row>
    <row r="41" spans="8:11">
      <c r="H41" s="2"/>
      <c r="K41" s="2"/>
    </row>
    <row r="42" spans="8:11">
      <c r="H42" s="2"/>
      <c r="K42" s="2"/>
    </row>
    <row r="43" spans="8:11">
      <c r="H43" s="2"/>
      <c r="K43" s="2"/>
    </row>
    <row r="44" spans="8:11">
      <c r="H44" s="2"/>
      <c r="K44" s="2"/>
    </row>
    <row r="45" spans="8:11">
      <c r="H45" s="2"/>
      <c r="K45" s="2"/>
    </row>
    <row r="46" spans="8:11">
      <c r="H46" s="2"/>
      <c r="K46" s="2"/>
    </row>
    <row r="47" spans="8:11">
      <c r="H47" s="2"/>
      <c r="K47" s="2"/>
    </row>
    <row r="48" spans="8:11">
      <c r="H48" s="2"/>
      <c r="K48" s="2"/>
    </row>
    <row r="49" spans="8:11">
      <c r="H49" s="2"/>
      <c r="K49" s="2"/>
    </row>
    <row r="50" spans="8:11">
      <c r="H50" s="2"/>
      <c r="K50" s="2"/>
    </row>
    <row r="51" spans="8:11">
      <c r="H51" s="2"/>
      <c r="K51" s="2"/>
    </row>
    <row r="52" spans="8:11">
      <c r="H52" s="2"/>
      <c r="K52" s="2"/>
    </row>
    <row r="53" spans="8:11">
      <c r="H53" s="2"/>
      <c r="K53" s="2"/>
    </row>
    <row r="54" spans="8:11">
      <c r="H54" s="2"/>
      <c r="K54" s="2"/>
    </row>
    <row r="55" spans="8:11">
      <c r="H55" s="2"/>
      <c r="K55" s="2"/>
    </row>
    <row r="56" spans="8:11">
      <c r="H56" s="2"/>
      <c r="K56" s="2"/>
    </row>
    <row r="57" spans="8:11">
      <c r="H57" s="2"/>
      <c r="K57" s="2"/>
    </row>
    <row r="58" spans="8:11">
      <c r="H58" s="2"/>
      <c r="K58" s="2"/>
    </row>
    <row r="59" spans="8:11">
      <c r="H59" s="2"/>
      <c r="K59" s="2"/>
    </row>
    <row r="60" spans="8:11">
      <c r="H60" s="2"/>
      <c r="K60" s="2"/>
    </row>
    <row r="61" spans="8:11">
      <c r="H61" s="2"/>
      <c r="K61" s="2"/>
    </row>
    <row r="62" spans="8:11">
      <c r="H62" s="2"/>
      <c r="K62" s="2"/>
    </row>
    <row r="63" spans="8:11">
      <c r="H63" s="2"/>
      <c r="K63" s="2"/>
    </row>
    <row r="64" spans="8:11">
      <c r="H64" s="2"/>
      <c r="K64" s="2"/>
    </row>
    <row r="65" spans="8:11">
      <c r="H65" s="2"/>
      <c r="K65" s="2"/>
    </row>
    <row r="66" spans="8:11">
      <c r="H66" s="2"/>
      <c r="K66" s="2"/>
    </row>
    <row r="67" spans="8:11">
      <c r="H67" s="2"/>
      <c r="K67" s="2"/>
    </row>
    <row r="68" spans="8:11">
      <c r="H68" s="2"/>
      <c r="K68" s="2"/>
    </row>
    <row r="69" spans="8:11">
      <c r="H69" s="2"/>
      <c r="K69" s="2"/>
    </row>
    <row r="70" spans="8:11">
      <c r="H70" s="2"/>
      <c r="K70" s="2"/>
    </row>
    <row r="71" spans="8:11">
      <c r="H71" s="2"/>
      <c r="K71" s="2"/>
    </row>
    <row r="72" spans="8:11">
      <c r="H72" s="2"/>
      <c r="K72" s="2"/>
    </row>
    <row r="73" spans="8:11">
      <c r="H73" s="2"/>
      <c r="K73" s="2"/>
    </row>
    <row r="74" spans="8:11">
      <c r="H74" s="2"/>
      <c r="K74" s="2"/>
    </row>
    <row r="75" spans="8:11">
      <c r="H75" s="2"/>
      <c r="K75" s="2"/>
    </row>
    <row r="76" spans="8:11">
      <c r="H76" s="2"/>
      <c r="K76" s="2"/>
    </row>
    <row r="77" spans="8:11">
      <c r="H77" s="2"/>
      <c r="K77" s="2"/>
    </row>
    <row r="78" spans="8:11">
      <c r="H78" s="2"/>
      <c r="K78" s="2"/>
    </row>
    <row r="79" spans="8:11">
      <c r="H79" s="2"/>
      <c r="K79" s="2"/>
    </row>
    <row r="80" spans="8:11">
      <c r="H80" s="2"/>
      <c r="K80" s="2"/>
    </row>
  </sheetData>
  <pageMargins left="0.7" right="0.7" top="0.75" bottom="0.75" header="0.3" footer="0.3"/>
  <pageSetup paperSize="9" orientation="portrait" r:id="rId1"/>
  <drawing r:id="rId2"/>
  <legacyDrawing r:id="rId3"/>
  <oleObjects>
    <oleObject progId="Equation.3" shapeId="1025" r:id="rId4"/>
    <oleObject progId="Equation.3" shapeId="1026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2019-04-30T06:17:28Z</dcterms:created>
  <dcterms:modified xsi:type="dcterms:W3CDTF">2019-04-30T07:03:08Z</dcterms:modified>
</cp:coreProperties>
</file>