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eys13\Downloads\"/>
    </mc:Choice>
  </mc:AlternateContent>
  <bookViews>
    <workbookView xWindow="0" yWindow="0" windowWidth="13455" windowHeight="7890"/>
  </bookViews>
  <sheets>
    <sheet name="Uzdevumi 1.(50%)" sheetId="1" r:id="rId1"/>
    <sheet name="Uzdevums 2.(20%)" sheetId="3" r:id="rId2"/>
    <sheet name="Uzdevums 3.(30%)" sheetId="4" r:id="rId3"/>
  </sheets>
  <calcPr calcId="152511"/>
</workbook>
</file>

<file path=xl/calcChain.xml><?xml version="1.0" encoding="utf-8"?>
<calcChain xmlns="http://schemas.openxmlformats.org/spreadsheetml/2006/main">
  <c r="F11" i="3" l="1"/>
  <c r="F5" i="3"/>
  <c r="F6" i="3"/>
  <c r="F7" i="3"/>
  <c r="F8" i="3"/>
  <c r="F9" i="3"/>
  <c r="F10" i="3"/>
  <c r="F4" i="3"/>
  <c r="D5" i="3"/>
  <c r="D6" i="3"/>
  <c r="D7" i="3"/>
  <c r="D8" i="3"/>
  <c r="D9" i="3"/>
  <c r="D10" i="3"/>
  <c r="D4" i="3"/>
  <c r="C5" i="3"/>
  <c r="C6" i="3"/>
  <c r="C7" i="3"/>
  <c r="C8" i="3"/>
  <c r="C9" i="3"/>
  <c r="C10" i="3"/>
  <c r="C4" i="3"/>
  <c r="H13" i="4"/>
  <c r="H9" i="4"/>
  <c r="H10" i="4"/>
  <c r="H11" i="4"/>
  <c r="H8" i="4"/>
  <c r="G13" i="4"/>
  <c r="G9" i="4"/>
  <c r="G10" i="4"/>
  <c r="G11" i="4"/>
  <c r="G8" i="4"/>
  <c r="F9" i="4"/>
  <c r="F10" i="4"/>
  <c r="F11" i="4"/>
  <c r="F8" i="4"/>
  <c r="H4" i="1"/>
  <c r="G4" i="1"/>
  <c r="F4" i="1"/>
  <c r="E4" i="1"/>
  <c r="D4" i="1"/>
</calcChain>
</file>

<file path=xl/sharedStrings.xml><?xml version="1.0" encoding="utf-8"?>
<sst xmlns="http://schemas.openxmlformats.org/spreadsheetml/2006/main" count="44" uniqueCount="42">
  <si>
    <t>1. uzdevums</t>
  </si>
  <si>
    <t>Skaitli</t>
  </si>
  <si>
    <t>Aprēķina visu skaitļu summu, to vidējo vērtību, minimālo un maksimālo vērtību, skaitļu skaitu.</t>
  </si>
  <si>
    <t>Summa</t>
  </si>
  <si>
    <t>Min</t>
  </si>
  <si>
    <t>Maks</t>
  </si>
  <si>
    <t>Vidējā vērtība</t>
  </si>
  <si>
    <t>Preces nosaukums</t>
  </si>
  <si>
    <t>Cena
EUR</t>
  </si>
  <si>
    <t>PVN</t>
  </si>
  <si>
    <t>Cena+PVN</t>
  </si>
  <si>
    <t>Daudzums
(kg)</t>
  </si>
  <si>
    <t>Kopā</t>
  </si>
  <si>
    <t>Biezpiens</t>
  </si>
  <si>
    <t>Cukurs</t>
  </si>
  <si>
    <t>Krējums</t>
  </si>
  <si>
    <t>Milti</t>
  </si>
  <si>
    <t>Rieksti</t>
  </si>
  <si>
    <t>Rozīnes</t>
  </si>
  <si>
    <t>Sviests</t>
  </si>
  <si>
    <t>Uzdevums 6.</t>
  </si>
  <si>
    <t>Aprēķiniet PVN, katra produkta cenu kopā ar PVN un kopējās izmaksas.</t>
  </si>
  <si>
    <t>I. cet.</t>
  </si>
  <si>
    <t>II. cet.</t>
  </si>
  <si>
    <t>III. cet.</t>
  </si>
  <si>
    <t>IV. cet.</t>
  </si>
  <si>
    <t xml:space="preserve">Vidēji </t>
  </si>
  <si>
    <t>%</t>
  </si>
  <si>
    <t>Firmas "KLH"pārtikas veikali</t>
  </si>
  <si>
    <t>Rīga</t>
  </si>
  <si>
    <t>Tukums</t>
  </si>
  <si>
    <t xml:space="preserve">Valmiera </t>
  </si>
  <si>
    <t>Pārtikas veikali realizācijas īpatsvars (%)</t>
  </si>
  <si>
    <t>Visu veikalu kopējais pārdošanas apjoms</t>
  </si>
  <si>
    <t>€</t>
  </si>
  <si>
    <t>Cēsis</t>
  </si>
  <si>
    <t>Aprēķiniet skaitļus dzeltenas šūnas un Uzzīmēt diagrammas:</t>
  </si>
  <si>
    <t>a) Salīdziniet gada pārdošanas apjomus visos veikalos  (histogramma).</t>
  </si>
  <si>
    <t>b) Salīdziniet visu veikalu pārdošanas apjomus trešajā ceturksnī (line).</t>
  </si>
  <si>
    <t>c) Salīdziniet visu veikalu realizācijas īpatsvars % (bar)</t>
  </si>
  <si>
    <t xml:space="preserve">Skaitļu skaits </t>
  </si>
  <si>
    <r>
      <t>Produkcijas realizācija (</t>
    </r>
    <r>
      <rPr>
        <b/>
        <sz val="12"/>
        <rFont val="Calibri"/>
        <family val="2"/>
        <charset val="204"/>
      </rPr>
      <t>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</si>
</sst>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426]"/>
    <numFmt numFmtId="165" formatCode="0.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0" fillId="0" borderId="1" xfId="0" applyNumberFormat="1" applyBorder="1"/>
    <xf numFmtId="2" fontId="0" fillId="0" borderId="18" xfId="0" applyNumberFormat="1" applyBorder="1"/>
    <xf numFmtId="10" fontId="0" fillId="0" borderId="23" xfId="0" applyNumberFormat="1" applyBorder="1"/>
    <xf numFmtId="2" fontId="2" fillId="2" borderId="21" xfId="0" applyNumberFormat="1" applyFont="1" applyFill="1" applyBorder="1"/>
    <xf numFmtId="2" fontId="2" fillId="2" borderId="7" xfId="0" applyNumberFormat="1" applyFont="1" applyFill="1" applyBorder="1"/>
    <xf numFmtId="10" fontId="2" fillId="2" borderId="22" xfId="0" applyNumberFormat="1" applyFont="1" applyFill="1" applyBorder="1"/>
    <xf numFmtId="2" fontId="2" fillId="2" borderId="24" xfId="0" applyNumberFormat="1" applyFont="1" applyFill="1" applyBorder="1"/>
    <xf numFmtId="10" fontId="2" fillId="2" borderId="25" xfId="0" applyNumberFormat="1" applyFont="1" applyFill="1" applyBorder="1"/>
    <xf numFmtId="0" fontId="0" fillId="0" borderId="4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realizācijas īpatsvars</a:t>
            </a:r>
            <a:endParaRPr lang="ru-RU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'Uzdevums 3.(30%)'!$A$8:$A$11</c:f>
              <c:strCache>
                <c:ptCount val="4"/>
                <c:pt idx="0">
                  <c:v>Rīga</c:v>
                </c:pt>
                <c:pt idx="1">
                  <c:v>Tukums</c:v>
                </c:pt>
                <c:pt idx="2">
                  <c:v>Valmiera </c:v>
                </c:pt>
                <c:pt idx="3">
                  <c:v>Cēsis</c:v>
                </c:pt>
              </c:strCache>
            </c:strRef>
          </c:cat>
          <c:val>
            <c:numRef>
              <c:f>'Uzdevums 3.(30%)'!$H$8:$H$11</c:f>
              <c:numCache>
                <c:formatCode>0.00%</c:formatCode>
                <c:ptCount val="4"/>
                <c:pt idx="0">
                  <c:v>0.44000722732708974</c:v>
                </c:pt>
                <c:pt idx="1">
                  <c:v>0.17991665223974551</c:v>
                </c:pt>
                <c:pt idx="2">
                  <c:v>0.19945033242199123</c:v>
                </c:pt>
                <c:pt idx="3">
                  <c:v>0.18062578801117357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gada pārdošanas</a:t>
            </a:r>
            <a:endParaRPr lang="ru-RU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'Uzdevums 3.(30%)'!$A$8:$A$11</c:f>
              <c:strCache>
                <c:ptCount val="4"/>
                <c:pt idx="0">
                  <c:v>Rīga</c:v>
                </c:pt>
                <c:pt idx="1">
                  <c:v>Tukums</c:v>
                </c:pt>
                <c:pt idx="2">
                  <c:v>Valmiera </c:v>
                </c:pt>
                <c:pt idx="3">
                  <c:v>Cēsis</c:v>
                </c:pt>
              </c:strCache>
            </c:strRef>
          </c:cat>
          <c:val>
            <c:numRef>
              <c:f>'Uzdevums 3.(30%)'!$G$8:$G$11</c:f>
              <c:numCache>
                <c:formatCode>0.00</c:formatCode>
                <c:ptCount val="4"/>
                <c:pt idx="0">
                  <c:v>1169841.46</c:v>
                </c:pt>
                <c:pt idx="1">
                  <c:v>478342.05000000005</c:v>
                </c:pt>
                <c:pt idx="2">
                  <c:v>530275.99</c:v>
                </c:pt>
                <c:pt idx="3">
                  <c:v>480227.42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6934232"/>
        <c:axId val="506935016"/>
      </c:barChart>
      <c:catAx>
        <c:axId val="506934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06935016"/>
        <c:crosses val="autoZero"/>
        <c:auto val="1"/>
        <c:lblAlgn val="ctr"/>
        <c:lblOffset val="100"/>
        <c:noMultiLvlLbl val="0"/>
      </c:catAx>
      <c:valAx>
        <c:axId val="506935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06934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pārdošanas trešajā ceturksnī </a:t>
            </a:r>
            <a:endParaRPr lang="ru-RU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'Uzdevums 3.(30%)'!$A$8:$A$11</c:f>
              <c:strCache>
                <c:ptCount val="4"/>
                <c:pt idx="0">
                  <c:v>Rīga</c:v>
                </c:pt>
                <c:pt idx="1">
                  <c:v>Tukums</c:v>
                </c:pt>
                <c:pt idx="2">
                  <c:v>Valmiera </c:v>
                </c:pt>
                <c:pt idx="3">
                  <c:v>Cēsis</c:v>
                </c:pt>
              </c:strCache>
            </c:strRef>
          </c:cat>
          <c:val>
            <c:numRef>
              <c:f>'Uzdevums 3.(30%)'!$D$8:$D$11</c:f>
              <c:numCache>
                <c:formatCode>0.00</c:formatCode>
                <c:ptCount val="4"/>
                <c:pt idx="0">
                  <c:v>243678.23</c:v>
                </c:pt>
                <c:pt idx="1">
                  <c:v>112235.98</c:v>
                </c:pt>
                <c:pt idx="2">
                  <c:v>125632.21</c:v>
                </c:pt>
                <c:pt idx="3">
                  <c:v>102364.22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83500648"/>
        <c:axId val="583501040"/>
      </c:barChart>
      <c:catAx>
        <c:axId val="583500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3501040"/>
        <c:crosses val="autoZero"/>
        <c:auto val="1"/>
        <c:lblAlgn val="ctr"/>
        <c:lblOffset val="100"/>
        <c:noMultiLvlLbl val="0"/>
      </c:catAx>
      <c:valAx>
        <c:axId val="58350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3500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14</xdr:row>
      <xdr:rowOff>1</xdr:rowOff>
    </xdr:from>
    <xdr:to>
      <xdr:col>14</xdr:col>
      <xdr:colOff>0</xdr:colOff>
      <xdr:row>22</xdr:row>
      <xdr:rowOff>9601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14</xdr:col>
      <xdr:colOff>0</xdr:colOff>
      <xdr:row>5</xdr:row>
      <xdr:rowOff>581024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609599</xdr:colOff>
      <xdr:row>5</xdr:row>
      <xdr:rowOff>581024</xdr:rowOff>
    </xdr:from>
    <xdr:to>
      <xdr:col>14</xdr:col>
      <xdr:colOff>1199</xdr:colOff>
      <xdr:row>13</xdr:row>
      <xdr:rowOff>185924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tabSelected="1" workbookViewId="0">
      <selection activeCell="A2" sqref="A2"/>
    </sheetView>
  </sheetViews>
  <sheetFormatPr defaultRowHeight="15" x14ac:dyDescent="0.25"/>
  <cols>
    <col min="1" max="1" width="41" customWidth="1"/>
    <col min="2" max="2" width="16.140625" customWidth="1"/>
    <col min="4" max="4" width="12.28515625" customWidth="1"/>
    <col min="5" max="5" width="13.7109375" customWidth="1"/>
    <col min="6" max="6" width="16" customWidth="1"/>
    <col min="7" max="7" width="12.140625" customWidth="1"/>
    <col min="8" max="8" width="12.7109375" customWidth="1"/>
  </cols>
  <sheetData>
    <row r="2" spans="1:8" ht="15.75" thickBot="1" x14ac:dyDescent="0.3">
      <c r="A2" t="s">
        <v>0</v>
      </c>
    </row>
    <row r="3" spans="1:8" ht="15" customHeight="1" x14ac:dyDescent="0.25">
      <c r="A3" s="35" t="s">
        <v>2</v>
      </c>
      <c r="B3" s="7" t="s">
        <v>1</v>
      </c>
      <c r="C3" s="7"/>
      <c r="D3" s="3" t="s">
        <v>3</v>
      </c>
      <c r="E3" s="3" t="s">
        <v>6</v>
      </c>
      <c r="F3" s="31" t="s">
        <v>4</v>
      </c>
      <c r="G3" s="31" t="s">
        <v>5</v>
      </c>
      <c r="H3" s="4" t="s">
        <v>40</v>
      </c>
    </row>
    <row r="4" spans="1:8" x14ac:dyDescent="0.25">
      <c r="A4" s="36"/>
      <c r="B4" s="9">
        <v>25</v>
      </c>
      <c r="C4" s="6"/>
      <c r="D4" s="38">
        <f>SUM(B4:B9)</f>
        <v>148</v>
      </c>
      <c r="E4" s="40">
        <f>AVERAGE(B4:B9)</f>
        <v>24.666666666666668</v>
      </c>
      <c r="F4" s="40">
        <f>MIN(B4:B9)</f>
        <v>13</v>
      </c>
      <c r="G4" s="40">
        <f>MAX(B4:B9)</f>
        <v>36</v>
      </c>
      <c r="H4" s="32">
        <f>COUNT(B4:B9)</f>
        <v>6</v>
      </c>
    </row>
    <row r="5" spans="1:8" x14ac:dyDescent="0.25">
      <c r="A5" s="36"/>
      <c r="B5" s="9">
        <v>18</v>
      </c>
      <c r="C5" s="6"/>
      <c r="D5" s="38"/>
      <c r="E5" s="41"/>
      <c r="F5" s="41"/>
      <c r="G5" s="41"/>
      <c r="H5" s="33"/>
    </row>
    <row r="6" spans="1:8" x14ac:dyDescent="0.25">
      <c r="A6" s="36"/>
      <c r="B6" s="9">
        <v>36</v>
      </c>
      <c r="C6" s="6"/>
      <c r="D6" s="38"/>
      <c r="E6" s="41"/>
      <c r="F6" s="41"/>
      <c r="G6" s="41"/>
      <c r="H6" s="33"/>
    </row>
    <row r="7" spans="1:8" x14ac:dyDescent="0.25">
      <c r="A7" s="36"/>
      <c r="B7" s="9">
        <v>29</v>
      </c>
      <c r="C7" s="6"/>
      <c r="D7" s="38"/>
      <c r="E7" s="41"/>
      <c r="F7" s="41"/>
      <c r="G7" s="41"/>
      <c r="H7" s="33"/>
    </row>
    <row r="8" spans="1:8" x14ac:dyDescent="0.25">
      <c r="A8" s="36"/>
      <c r="B8" s="9">
        <v>13</v>
      </c>
      <c r="C8" s="6"/>
      <c r="D8" s="38"/>
      <c r="E8" s="41"/>
      <c r="F8" s="41"/>
      <c r="G8" s="41"/>
      <c r="H8" s="33"/>
    </row>
    <row r="9" spans="1:8" ht="15.75" thickBot="1" x14ac:dyDescent="0.3">
      <c r="A9" s="37"/>
      <c r="B9" s="10">
        <v>27</v>
      </c>
      <c r="C9" s="5"/>
      <c r="D9" s="39"/>
      <c r="E9" s="42"/>
      <c r="F9" s="42"/>
      <c r="G9" s="42"/>
      <c r="H9" s="34"/>
    </row>
  </sheetData>
  <mergeCells count="6">
    <mergeCell ref="H4:H9"/>
    <mergeCell ref="A3:A9"/>
    <mergeCell ref="D4:D9"/>
    <mergeCell ref="E4:E9"/>
    <mergeCell ref="F4:F9"/>
    <mergeCell ref="G4:G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/>
  </sheetViews>
  <sheetFormatPr defaultRowHeight="15" x14ac:dyDescent="0.25"/>
  <cols>
    <col min="1" max="1" width="10.85546875" customWidth="1"/>
    <col min="4" max="4" width="10.140625" customWidth="1"/>
    <col min="5" max="5" width="10.42578125" customWidth="1"/>
  </cols>
  <sheetData>
    <row r="1" spans="1:11" x14ac:dyDescent="0.25">
      <c r="A1" t="s">
        <v>20</v>
      </c>
    </row>
    <row r="2" spans="1:11" x14ac:dyDescent="0.25">
      <c r="A2" s="43" t="s">
        <v>21</v>
      </c>
      <c r="B2" s="43"/>
      <c r="C2" s="43"/>
      <c r="D2" s="43"/>
      <c r="E2" s="43"/>
      <c r="F2" s="43"/>
      <c r="G2" s="43"/>
    </row>
    <row r="3" spans="1:11" ht="45" x14ac:dyDescent="0.25">
      <c r="A3" s="12" t="s">
        <v>7</v>
      </c>
      <c r="B3" s="12" t="s">
        <v>8</v>
      </c>
      <c r="C3" s="13" t="s">
        <v>9</v>
      </c>
      <c r="D3" s="13" t="s">
        <v>10</v>
      </c>
      <c r="E3" s="12" t="s">
        <v>11</v>
      </c>
      <c r="F3" s="13" t="s">
        <v>12</v>
      </c>
      <c r="G3" s="11"/>
      <c r="H3" s="11"/>
      <c r="I3" s="11"/>
      <c r="J3" s="11"/>
      <c r="K3" s="11"/>
    </row>
    <row r="4" spans="1:11" x14ac:dyDescent="0.25">
      <c r="A4" s="2" t="s">
        <v>13</v>
      </c>
      <c r="B4" s="14">
        <v>1.23</v>
      </c>
      <c r="C4" s="17">
        <f>B4*21%</f>
        <v>0.25829999999999997</v>
      </c>
      <c r="D4" s="17">
        <f>B4+C4</f>
        <v>1.4883</v>
      </c>
      <c r="E4" s="15">
        <v>0.3</v>
      </c>
      <c r="F4" s="17">
        <f>D4*E4</f>
        <v>0.44649</v>
      </c>
    </row>
    <row r="5" spans="1:11" x14ac:dyDescent="0.25">
      <c r="A5" s="2" t="s">
        <v>14</v>
      </c>
      <c r="B5" s="14">
        <v>1.6</v>
      </c>
      <c r="C5" s="17">
        <f t="shared" ref="C5:C10" si="0">B5*21%</f>
        <v>0.33600000000000002</v>
      </c>
      <c r="D5" s="17">
        <f t="shared" ref="D5:D10" si="1">B5+C5</f>
        <v>1.9360000000000002</v>
      </c>
      <c r="E5" s="15">
        <v>2</v>
      </c>
      <c r="F5" s="17">
        <f t="shared" ref="F5:F10" si="2">D5*E5</f>
        <v>3.8720000000000003</v>
      </c>
    </row>
    <row r="6" spans="1:11" x14ac:dyDescent="0.25">
      <c r="A6" s="2" t="s">
        <v>15</v>
      </c>
      <c r="B6" s="14">
        <v>1.1499999999999999</v>
      </c>
      <c r="C6" s="17">
        <f t="shared" si="0"/>
        <v>0.24149999999999996</v>
      </c>
      <c r="D6" s="17">
        <f t="shared" si="1"/>
        <v>1.3915</v>
      </c>
      <c r="E6" s="15">
        <v>0.5</v>
      </c>
      <c r="F6" s="17">
        <f t="shared" si="2"/>
        <v>0.69574999999999998</v>
      </c>
    </row>
    <row r="7" spans="1:11" x14ac:dyDescent="0.25">
      <c r="A7" s="2" t="s">
        <v>16</v>
      </c>
      <c r="B7" s="14">
        <v>1.9</v>
      </c>
      <c r="C7" s="17">
        <f t="shared" si="0"/>
        <v>0.39899999999999997</v>
      </c>
      <c r="D7" s="17">
        <f t="shared" si="1"/>
        <v>2.2989999999999999</v>
      </c>
      <c r="E7" s="15">
        <v>3</v>
      </c>
      <c r="F7" s="17">
        <f t="shared" si="2"/>
        <v>6.8970000000000002</v>
      </c>
    </row>
    <row r="8" spans="1:11" x14ac:dyDescent="0.25">
      <c r="A8" s="2" t="s">
        <v>17</v>
      </c>
      <c r="B8" s="14">
        <v>8.9</v>
      </c>
      <c r="C8" s="17">
        <f t="shared" si="0"/>
        <v>1.869</v>
      </c>
      <c r="D8" s="17">
        <f t="shared" si="1"/>
        <v>10.769</v>
      </c>
      <c r="E8" s="15">
        <v>1.5</v>
      </c>
      <c r="F8" s="17">
        <f t="shared" si="2"/>
        <v>16.153500000000001</v>
      </c>
    </row>
    <row r="9" spans="1:11" x14ac:dyDescent="0.25">
      <c r="A9" s="2" t="s">
        <v>18</v>
      </c>
      <c r="B9" s="14">
        <v>5.6</v>
      </c>
      <c r="C9" s="17">
        <f t="shared" si="0"/>
        <v>1.1759999999999999</v>
      </c>
      <c r="D9" s="17">
        <f t="shared" si="1"/>
        <v>6.7759999999999998</v>
      </c>
      <c r="E9" s="15">
        <v>0.8</v>
      </c>
      <c r="F9" s="17">
        <f t="shared" si="2"/>
        <v>5.4207999999999998</v>
      </c>
    </row>
    <row r="10" spans="1:11" ht="15.75" thickBot="1" x14ac:dyDescent="0.3">
      <c r="A10" s="2" t="s">
        <v>19</v>
      </c>
      <c r="B10" s="14">
        <v>2.2999999999999998</v>
      </c>
      <c r="C10" s="17">
        <f t="shared" si="0"/>
        <v>0.48299999999999993</v>
      </c>
      <c r="D10" s="17">
        <f t="shared" si="1"/>
        <v>2.7829999999999999</v>
      </c>
      <c r="E10" s="15">
        <v>0.2</v>
      </c>
      <c r="F10" s="17">
        <f t="shared" si="2"/>
        <v>0.55659999999999998</v>
      </c>
    </row>
    <row r="11" spans="1:11" ht="15.75" thickBot="1" x14ac:dyDescent="0.3">
      <c r="B11" s="1"/>
      <c r="C11" s="1"/>
      <c r="D11" s="1"/>
      <c r="E11" s="16" t="s">
        <v>12</v>
      </c>
      <c r="F11" s="18">
        <f>SUM(F4:F10)</f>
        <v>34.042140000000003</v>
      </c>
    </row>
    <row r="14" spans="1:11" x14ac:dyDescent="0.25">
      <c r="G14" s="1"/>
    </row>
  </sheetData>
  <mergeCells count="1"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"/>
    </sheetView>
  </sheetViews>
  <sheetFormatPr defaultRowHeight="15" x14ac:dyDescent="0.25"/>
  <cols>
    <col min="1" max="1" width="16.7109375" customWidth="1"/>
    <col min="2" max="3" width="9.5703125" bestFit="1" customWidth="1"/>
    <col min="4" max="5" width="10.5703125" bestFit="1" customWidth="1"/>
    <col min="6" max="6" width="11.42578125" customWidth="1"/>
    <col min="7" max="7" width="10.5703125" bestFit="1" customWidth="1"/>
    <col min="8" max="8" width="19.42578125" customWidth="1"/>
  </cols>
  <sheetData>
    <row r="1" spans="1:8" x14ac:dyDescent="0.25">
      <c r="A1" s="50" t="s">
        <v>36</v>
      </c>
      <c r="B1" s="50"/>
      <c r="C1" s="50"/>
      <c r="D1" s="50"/>
      <c r="E1" s="50"/>
      <c r="F1" s="50"/>
      <c r="G1" s="50"/>
      <c r="H1" s="50"/>
    </row>
    <row r="2" spans="1:8" x14ac:dyDescent="0.25">
      <c r="A2" t="s">
        <v>37</v>
      </c>
      <c r="B2" s="51"/>
      <c r="C2" s="51"/>
      <c r="D2" s="51"/>
      <c r="E2" s="51"/>
      <c r="F2" s="51"/>
      <c r="G2" s="51"/>
    </row>
    <row r="3" spans="1:8" x14ac:dyDescent="0.25">
      <c r="A3" t="s">
        <v>38</v>
      </c>
      <c r="B3" s="51"/>
      <c r="C3" s="51"/>
      <c r="D3" s="51"/>
      <c r="E3" s="51"/>
      <c r="F3" s="51"/>
      <c r="G3" s="51"/>
    </row>
    <row r="4" spans="1:8" x14ac:dyDescent="0.25">
      <c r="A4" t="s">
        <v>39</v>
      </c>
      <c r="B4" s="51"/>
      <c r="C4" s="51"/>
      <c r="D4" s="51"/>
      <c r="E4" s="51"/>
      <c r="F4" s="51"/>
      <c r="G4" s="51"/>
    </row>
    <row r="5" spans="1:8" x14ac:dyDescent="0.25">
      <c r="A5" s="44" t="s">
        <v>28</v>
      </c>
      <c r="B5" s="52" t="s">
        <v>41</v>
      </c>
      <c r="C5" s="52"/>
      <c r="D5" s="52"/>
      <c r="E5" s="52"/>
      <c r="F5" s="52"/>
      <c r="G5" s="52"/>
      <c r="H5" s="45" t="s">
        <v>32</v>
      </c>
    </row>
    <row r="6" spans="1:8" ht="45.75" customHeight="1" thickBot="1" x14ac:dyDescent="0.3">
      <c r="A6" s="44"/>
      <c r="B6" s="52"/>
      <c r="C6" s="52"/>
      <c r="D6" s="52"/>
      <c r="E6" s="52"/>
      <c r="F6" s="53"/>
      <c r="G6" s="53"/>
      <c r="H6" s="46"/>
    </row>
    <row r="7" spans="1:8" ht="15.75" x14ac:dyDescent="0.25">
      <c r="A7" s="19"/>
      <c r="B7" s="13" t="s">
        <v>22</v>
      </c>
      <c r="C7" s="13" t="s">
        <v>23</v>
      </c>
      <c r="D7" s="13" t="s">
        <v>24</v>
      </c>
      <c r="E7" s="20" t="s">
        <v>25</v>
      </c>
      <c r="F7" s="21" t="s">
        <v>26</v>
      </c>
      <c r="G7" s="22" t="s">
        <v>12</v>
      </c>
      <c r="H7" s="47"/>
    </row>
    <row r="8" spans="1:8" x14ac:dyDescent="0.25">
      <c r="A8" s="2" t="s">
        <v>29</v>
      </c>
      <c r="B8" s="23">
        <v>123650.29</v>
      </c>
      <c r="C8" s="23">
        <v>345621.26</v>
      </c>
      <c r="D8" s="23">
        <v>243678.23</v>
      </c>
      <c r="E8" s="24">
        <v>456891.68</v>
      </c>
      <c r="F8" s="26">
        <f>AVERAGE(B8:E8)</f>
        <v>292460.36499999999</v>
      </c>
      <c r="G8" s="27">
        <f>SUM(B8:E8)</f>
        <v>1169841.46</v>
      </c>
      <c r="H8" s="28">
        <f>G8/$G$13</f>
        <v>0.44000722732708974</v>
      </c>
    </row>
    <row r="9" spans="1:8" x14ac:dyDescent="0.25">
      <c r="A9" s="2" t="s">
        <v>30</v>
      </c>
      <c r="B9" s="23">
        <v>100326.21</v>
      </c>
      <c r="C9" s="23">
        <v>120123.58</v>
      </c>
      <c r="D9" s="23">
        <v>112235.98</v>
      </c>
      <c r="E9" s="24">
        <v>145656.28</v>
      </c>
      <c r="F9" s="26">
        <f t="shared" ref="F9:F11" si="0">AVERAGE(B9:E9)</f>
        <v>119585.51250000001</v>
      </c>
      <c r="G9" s="27">
        <f t="shared" ref="G9:G11" si="1">SUM(B9:E9)</f>
        <v>478342.05000000005</v>
      </c>
      <c r="H9" s="28">
        <f t="shared" ref="H9:H11" si="2">G9/$G$13</f>
        <v>0.17991665223974551</v>
      </c>
    </row>
    <row r="10" spans="1:8" x14ac:dyDescent="0.25">
      <c r="A10" s="2" t="s">
        <v>31</v>
      </c>
      <c r="B10" s="23">
        <v>112233.56</v>
      </c>
      <c r="C10" s="23">
        <v>135986.44</v>
      </c>
      <c r="D10" s="23">
        <v>125632.21</v>
      </c>
      <c r="E10" s="24">
        <v>156423.78</v>
      </c>
      <c r="F10" s="26">
        <f t="shared" si="0"/>
        <v>132568.9975</v>
      </c>
      <c r="G10" s="27">
        <f t="shared" si="1"/>
        <v>530275.99</v>
      </c>
      <c r="H10" s="28">
        <f t="shared" si="2"/>
        <v>0.19945033242199123</v>
      </c>
    </row>
    <row r="11" spans="1:8" x14ac:dyDescent="0.25">
      <c r="A11" s="2" t="s">
        <v>35</v>
      </c>
      <c r="B11" s="23">
        <v>123456.23</v>
      </c>
      <c r="C11" s="23">
        <v>111111.23</v>
      </c>
      <c r="D11" s="23">
        <v>102364.22</v>
      </c>
      <c r="E11" s="24">
        <v>143295.74</v>
      </c>
      <c r="F11" s="26">
        <f t="shared" si="0"/>
        <v>120056.855</v>
      </c>
      <c r="G11" s="27">
        <f t="shared" si="1"/>
        <v>480227.42</v>
      </c>
      <c r="H11" s="28">
        <f t="shared" si="2"/>
        <v>0.18062578801117357</v>
      </c>
    </row>
    <row r="12" spans="1:8" ht="15.75" thickBot="1" x14ac:dyDescent="0.3">
      <c r="H12" s="25"/>
    </row>
    <row r="13" spans="1:8" ht="15.75" thickBot="1" x14ac:dyDescent="0.3">
      <c r="B13" s="48" t="s">
        <v>33</v>
      </c>
      <c r="C13" s="48"/>
      <c r="D13" s="48"/>
      <c r="E13" s="48"/>
      <c r="F13" s="49"/>
      <c r="G13" s="29">
        <f>SUM(G8:G11)</f>
        <v>2658686.92</v>
      </c>
      <c r="H13" s="30">
        <f>SUM(H8:H11)</f>
        <v>1</v>
      </c>
    </row>
    <row r="14" spans="1:8" x14ac:dyDescent="0.25">
      <c r="G14" s="8" t="s">
        <v>34</v>
      </c>
      <c r="H14" s="8" t="s">
        <v>27</v>
      </c>
    </row>
  </sheetData>
  <mergeCells count="5">
    <mergeCell ref="A5:A6"/>
    <mergeCell ref="B5:G6"/>
    <mergeCell ref="H5:H7"/>
    <mergeCell ref="B13:F13"/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Uzdevumi 1.(50%)</vt:lpstr>
      <vt:lpstr>Uzdevums 2.(20%)</vt:lpstr>
      <vt:lpstr>Uzdevums 3.(30%)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dcterms:created xsi:type="dcterms:W3CDTF">2020-03-02T17:31:47Z</dcterms:created>
  <dcterms:modified xsi:type="dcterms:W3CDTF">2023-12-13T08:38:16Z</dcterms:modified>
</cp:coreProperties>
</file>