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<sst xmlns="http://schemas.openxmlformats.org/spreadsheetml/2006/main" count="16" uniqueCount="16">
  <si>
    <t xml:space="preserve">z=A-y</t>
  </si>
  <si>
    <t xml:space="preserve">N</t>
  </si>
  <si>
    <t xml:space="preserve">y</t>
  </si>
  <si>
    <t xml:space="preserve">z</t>
  </si>
  <si>
    <t xml:space="preserve">A</t>
  </si>
  <si>
    <r>
      <rPr>
        <sz val="10"/>
        <rFont val="Arial"/>
        <family val="2"/>
      </rPr>
      <t xml:space="preserve">T</t>
    </r>
    <r>
      <rPr>
        <vertAlign val="subscript"/>
        <sz val="10"/>
        <rFont val="Arial"/>
        <family val="2"/>
      </rPr>
      <t xml:space="preserve">3</t>
    </r>
    <r>
      <rPr>
        <sz val="10"/>
        <rFont val="Arial"/>
        <family val="2"/>
      </rPr>
      <t xml:space="preserve">=v1*x</t>
    </r>
  </si>
  <si>
    <r>
      <rPr>
        <sz val="10"/>
        <rFont val="Arial"/>
        <family val="2"/>
      </rPr>
      <t xml:space="preserve">T</t>
    </r>
    <r>
      <rPr>
        <vertAlign val="subscript"/>
        <sz val="10"/>
        <rFont val="Arial"/>
        <family val="2"/>
      </rPr>
      <t xml:space="preserve">1</t>
    </r>
    <r>
      <rPr>
        <sz val="10"/>
        <rFont val="Arial"/>
        <family val="2"/>
      </rPr>
      <t xml:space="preserve">=v2*y</t>
    </r>
  </si>
  <si>
    <r>
      <rPr>
        <sz val="10"/>
        <rFont val="Arial"/>
        <family val="2"/>
      </rPr>
      <t xml:space="preserve">T</t>
    </r>
    <r>
      <rPr>
        <vertAlign val="subscript"/>
        <sz val="10"/>
        <rFont val="Arial"/>
        <family val="2"/>
      </rPr>
      <t xml:space="preserve">2</t>
    </r>
    <r>
      <rPr>
        <sz val="10"/>
        <rFont val="Arial"/>
        <family val="2"/>
      </rPr>
      <t xml:space="preserve">=v3*z</t>
    </r>
  </si>
  <si>
    <r>
      <rPr>
        <sz val="10"/>
        <rFont val="Arial"/>
        <family val="2"/>
      </rPr>
      <t xml:space="preserve">T</t>
    </r>
    <r>
      <rPr>
        <vertAlign val="subscript"/>
        <sz val="10"/>
        <rFont val="Arial"/>
        <family val="2"/>
      </rPr>
      <t xml:space="preserve">обс</t>
    </r>
    <r>
      <rPr>
        <sz val="10"/>
        <rFont val="Arial"/>
        <family val="2"/>
      </rPr>
      <t xml:space="preserve">=Max(T</t>
    </r>
    <r>
      <rPr>
        <vertAlign val="subscript"/>
        <sz val="10"/>
        <rFont val="Arial"/>
        <family val="2"/>
      </rPr>
      <t xml:space="preserve">1</t>
    </r>
    <r>
      <rPr>
        <sz val="10"/>
        <rFont val="Arial"/>
        <family val="2"/>
      </rPr>
      <t xml:space="preserve">,T</t>
    </r>
    <r>
      <rPr>
        <vertAlign val="subscript"/>
        <sz val="10"/>
        <rFont val="Arial"/>
        <family val="2"/>
      </rPr>
      <t xml:space="preserve">2</t>
    </r>
    <r>
      <rPr>
        <sz val="10"/>
        <rFont val="Arial"/>
        <family val="2"/>
      </rPr>
      <t xml:space="preserve">,T</t>
    </r>
    <r>
      <rPr>
        <vertAlign val="subscript"/>
        <sz val="10"/>
        <rFont val="Arial"/>
        <family val="2"/>
      </rPr>
      <t xml:space="preserve">3</t>
    </r>
    <r>
      <rPr>
        <sz val="10"/>
        <rFont val="Arial"/>
        <family val="2"/>
      </rPr>
      <t xml:space="preserve">)</t>
    </r>
  </si>
  <si>
    <t xml:space="preserve">v3</t>
  </si>
  <si>
    <t xml:space="preserve">v1</t>
  </si>
  <si>
    <t xml:space="preserve">v2</t>
  </si>
  <si>
    <t xml:space="preserve">x</t>
  </si>
  <si>
    <t xml:space="preserve">A=N-x</t>
  </si>
  <si>
    <r>
      <rPr>
        <b val="true"/>
        <i val="true"/>
        <sz val="14"/>
        <color rgb="FF0000FF"/>
        <rFont val="Arial"/>
        <family val="2"/>
      </rPr>
      <t xml:space="preserve">T</t>
    </r>
    <r>
      <rPr>
        <b val="true"/>
        <i val="true"/>
        <vertAlign val="subscript"/>
        <sz val="14"/>
        <color rgb="FF0000FF"/>
        <rFont val="Arial"/>
        <family val="2"/>
      </rPr>
      <t xml:space="preserve">min</t>
    </r>
  </si>
  <si>
    <r>
      <rPr>
        <sz val="10"/>
        <rFont val="Arial"/>
        <family val="2"/>
      </rPr>
      <t xml:space="preserve">T</t>
    </r>
    <r>
      <rPr>
        <vertAlign val="subscript"/>
        <sz val="10"/>
        <rFont val="Arial"/>
        <family val="2"/>
      </rPr>
      <t xml:space="preserve">min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</si>
</sst>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;[RED]\-0"/>
  </numFmts>
  <fonts count="1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FreeSans"/>
      <family val="2"/>
    </font>
    <font>
      <sz val="10"/>
      <name val="FreeSans"/>
      <family val="2"/>
    </font>
    <font>
      <sz val="10"/>
      <color rgb="FF333333"/>
      <name val="FreeSans"/>
      <family val="2"/>
    </font>
    <font>
      <sz val="10"/>
      <color rgb="FF808080"/>
      <name val="FreeSans"/>
      <family val="2"/>
    </font>
    <font>
      <sz val="10"/>
      <color rgb="FF006600"/>
      <name val="FreeSans"/>
      <family val="2"/>
    </font>
    <font>
      <sz val="10"/>
      <color rgb="FF996600"/>
      <name val="FreeSans"/>
      <family val="2"/>
    </font>
    <font>
      <sz val="10"/>
      <color rgb="FFCC0000"/>
      <name val="FreeSans"/>
      <family val="2"/>
    </font>
    <font>
      <sz val="10"/>
      <color rgb="FFFFFFFF"/>
      <name val="FreeSans"/>
      <family val="2"/>
    </font>
    <font>
      <sz val="14"/>
      <name val="PT Astra Serif"/>
      <family val="1"/>
    </font>
    <font>
      <vertAlign val="subscript"/>
      <sz val="10"/>
      <name val="Arial"/>
      <family val="2"/>
    </font>
    <font>
      <b val="true"/>
      <i val="true"/>
      <sz val="14"/>
      <color rgb="FF0000FF"/>
      <name val="Arial"/>
      <family val="2"/>
    </font>
    <font>
      <b val="true"/>
      <i val="true"/>
      <vertAlign val="subscript"/>
      <sz val="14"/>
      <color rgb="FF0000FF"/>
      <name val="Arial"/>
      <family val="2"/>
    </font>
    <font>
      <sz val="13"/>
      <name val="Arial"/>
      <family val="2"/>
    </font>
    <font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66CC99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66FF00"/>
        <bgColor rgb="FF00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0066"/>
      </left>
      <right style="hair">
        <color rgb="FFFF0066"/>
      </right>
      <top style="hair">
        <color rgb="FFFF0066"/>
      </top>
      <bottom style="hair">
        <color rgb="FFFF0066"/>
      </bottom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2" borderId="1" applyFont="true" applyBorder="true" applyAlignment="false" applyProtection="false"/>
    <xf numFmtId="164" fontId="7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8" fillId="3" borderId="0" applyFont="true" applyBorder="false" applyAlignment="false" applyProtection="false"/>
    <xf numFmtId="164" fontId="9" fillId="2" borderId="0" applyFont="true" applyBorder="false" applyAlignment="false" applyProtection="false"/>
    <xf numFmtId="164" fontId="10" fillId="4" borderId="0" applyFont="true" applyBorder="false" applyAlignment="false" applyProtection="false"/>
    <xf numFmtId="164" fontId="10" fillId="0" borderId="0" applyFont="true" applyBorder="false" applyAlignment="false" applyProtection="false"/>
    <xf numFmtId="164" fontId="11" fillId="5" borderId="0" applyFont="true" applyBorder="false" applyAlignment="false" applyProtection="false"/>
    <xf numFmtId="164" fontId="4" fillId="0" borderId="0" applyFont="true" applyBorder="false" applyAlignment="false" applyProtection="false"/>
    <xf numFmtId="164" fontId="11" fillId="6" borderId="0" applyFont="true" applyBorder="false" applyAlignment="false" applyProtection="false"/>
    <xf numFmtId="164" fontId="11" fillId="7" borderId="0" applyFont="true" applyBorder="false" applyAlignment="false" applyProtection="false"/>
    <xf numFmtId="164" fontId="4" fillId="8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66"/>
      <rgbColor rgb="FF00FFFF"/>
      <rgbColor rgb="FF800000"/>
      <rgbColor rgb="FF006600"/>
      <rgbColor rgb="FF000080"/>
      <rgbColor rgb="FF9966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66CC99"/>
      <rgbColor rgb="FF66FF00"/>
      <rgbColor rgb="FFFFD320"/>
      <rgbColor rgb="FFFF9900"/>
      <rgbColor rgb="FFFF420E"/>
      <rgbColor rgb="FF666666"/>
      <rgbColor rgb="FF969696"/>
      <rgbColor rgb="FF003366"/>
      <rgbColor rgb="FF579D1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ru-RU" sz="1300" spc="-1" strike="noStrike">
                <a:latin typeface="Arial"/>
              </a:defRPr>
            </a:pPr>
            <a:r>
              <a:rPr b="0" lang="ru-RU" sz="1300" spc="-1" strike="noStrike">
                <a:latin typeface="Arial"/>
              </a:rPr>
              <a:t>Время обслуживания</a:t>
            </a:r>
          </a:p>
        </c:rich>
      </c:tx>
      <c:overlay val="0"/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Лист1!$G$2</c:f>
              <c:strCache>
                <c:ptCount val="1"/>
                <c:pt idx="0">
                  <c:v>T3=v1*x</c:v>
                </c:pt>
              </c:strCache>
            </c:strRef>
          </c:tx>
          <c:spPr>
            <a:solidFill>
              <a:srgbClr val="0000ff"/>
            </a:solidFill>
            <a:ln w="28800">
              <a:solidFill>
                <a:srgbClr val="0000ff"/>
              </a:solidFill>
              <a:custDash/>
              <a:round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Лист1!$D$3:$D$78</c:f>
              <c:numCache>
                <c:formatCode>General</c:formatCode>
                <c:ptCount val="7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</c:numCache>
            </c:numRef>
          </c:xVal>
          <c:yVal>
            <c:numRef>
              <c:f>Лист1!$G$3:$G$78</c:f>
              <c:numCache>
                <c:formatCode>General</c:formatCode>
                <c:ptCount val="76"/>
                <c:pt idx="0">
                  <c:v>162</c:v>
                </c:pt>
                <c:pt idx="1">
                  <c:v>162</c:v>
                </c:pt>
                <c:pt idx="2">
                  <c:v>162</c:v>
                </c:pt>
                <c:pt idx="3">
                  <c:v>162</c:v>
                </c:pt>
                <c:pt idx="4">
                  <c:v>162</c:v>
                </c:pt>
                <c:pt idx="5">
                  <c:v>162</c:v>
                </c:pt>
                <c:pt idx="6">
                  <c:v>162</c:v>
                </c:pt>
                <c:pt idx="7">
                  <c:v>162</c:v>
                </c:pt>
                <c:pt idx="8">
                  <c:v>162</c:v>
                </c:pt>
                <c:pt idx="9">
                  <c:v>162</c:v>
                </c:pt>
                <c:pt idx="10">
                  <c:v>162</c:v>
                </c:pt>
                <c:pt idx="11">
                  <c:v>162</c:v>
                </c:pt>
                <c:pt idx="12">
                  <c:v>162</c:v>
                </c:pt>
                <c:pt idx="13">
                  <c:v>162</c:v>
                </c:pt>
                <c:pt idx="14">
                  <c:v>162</c:v>
                </c:pt>
                <c:pt idx="15">
                  <c:v>162</c:v>
                </c:pt>
                <c:pt idx="16">
                  <c:v>162</c:v>
                </c:pt>
                <c:pt idx="17">
                  <c:v>162</c:v>
                </c:pt>
                <c:pt idx="18">
                  <c:v>162</c:v>
                </c:pt>
                <c:pt idx="19">
                  <c:v>162</c:v>
                </c:pt>
                <c:pt idx="20">
                  <c:v>162</c:v>
                </c:pt>
                <c:pt idx="21">
                  <c:v>162</c:v>
                </c:pt>
                <c:pt idx="22">
                  <c:v>162</c:v>
                </c:pt>
                <c:pt idx="23">
                  <c:v>162</c:v>
                </c:pt>
                <c:pt idx="24">
                  <c:v>162</c:v>
                </c:pt>
                <c:pt idx="25">
                  <c:v>162</c:v>
                </c:pt>
                <c:pt idx="26">
                  <c:v>162</c:v>
                </c:pt>
                <c:pt idx="27">
                  <c:v>162</c:v>
                </c:pt>
                <c:pt idx="28">
                  <c:v>162</c:v>
                </c:pt>
                <c:pt idx="29">
                  <c:v>162</c:v>
                </c:pt>
                <c:pt idx="30">
                  <c:v>162</c:v>
                </c:pt>
                <c:pt idx="31">
                  <c:v>162</c:v>
                </c:pt>
                <c:pt idx="32">
                  <c:v>162</c:v>
                </c:pt>
                <c:pt idx="33">
                  <c:v>162</c:v>
                </c:pt>
                <c:pt idx="34">
                  <c:v>162</c:v>
                </c:pt>
                <c:pt idx="35">
                  <c:v>162</c:v>
                </c:pt>
                <c:pt idx="36">
                  <c:v>162</c:v>
                </c:pt>
                <c:pt idx="37">
                  <c:v>162</c:v>
                </c:pt>
                <c:pt idx="38">
                  <c:v>162</c:v>
                </c:pt>
                <c:pt idx="39">
                  <c:v>162</c:v>
                </c:pt>
                <c:pt idx="40">
                  <c:v>162</c:v>
                </c:pt>
                <c:pt idx="41">
                  <c:v>162</c:v>
                </c:pt>
                <c:pt idx="42">
                  <c:v>162</c:v>
                </c:pt>
                <c:pt idx="43">
                  <c:v>162</c:v>
                </c:pt>
                <c:pt idx="44">
                  <c:v>162</c:v>
                </c:pt>
                <c:pt idx="45">
                  <c:v>162</c:v>
                </c:pt>
                <c:pt idx="46">
                  <c:v>162</c:v>
                </c:pt>
                <c:pt idx="47">
                  <c:v>162</c:v>
                </c:pt>
                <c:pt idx="48">
                  <c:v>162</c:v>
                </c:pt>
                <c:pt idx="49">
                  <c:v>162</c:v>
                </c:pt>
                <c:pt idx="50">
                  <c:v>162</c:v>
                </c:pt>
                <c:pt idx="51">
                  <c:v>162</c:v>
                </c:pt>
                <c:pt idx="52">
                  <c:v>162</c:v>
                </c:pt>
                <c:pt idx="53">
                  <c:v>162</c:v>
                </c:pt>
                <c:pt idx="54">
                  <c:v>162</c:v>
                </c:pt>
                <c:pt idx="55">
                  <c:v>162</c:v>
                </c:pt>
                <c:pt idx="56">
                  <c:v>162</c:v>
                </c:pt>
                <c:pt idx="57">
                  <c:v>162</c:v>
                </c:pt>
                <c:pt idx="58">
                  <c:v>162</c:v>
                </c:pt>
                <c:pt idx="59">
                  <c:v>162</c:v>
                </c:pt>
                <c:pt idx="60">
                  <c:v>162</c:v>
                </c:pt>
                <c:pt idx="61">
                  <c:v>162</c:v>
                </c:pt>
                <c:pt idx="62">
                  <c:v>162</c:v>
                </c:pt>
                <c:pt idx="63">
                  <c:v>162</c:v>
                </c:pt>
                <c:pt idx="64">
                  <c:v>162</c:v>
                </c:pt>
                <c:pt idx="65">
                  <c:v>162</c:v>
                </c:pt>
                <c:pt idx="66">
                  <c:v>162</c:v>
                </c:pt>
                <c:pt idx="67">
                  <c:v>162</c:v>
                </c:pt>
                <c:pt idx="68">
                  <c:v>162</c:v>
                </c:pt>
                <c:pt idx="69">
                  <c:v>162</c:v>
                </c:pt>
                <c:pt idx="70">
                  <c:v>162</c:v>
                </c:pt>
                <c:pt idx="71">
                  <c:v>162</c:v>
                </c:pt>
                <c:pt idx="72">
                  <c:v>162</c:v>
                </c:pt>
                <c:pt idx="73">
                  <c:v>162</c:v>
                </c:pt>
                <c:pt idx="74">
                  <c:v>162</c:v>
                </c:pt>
                <c:pt idx="75">
                  <c:v>162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Лист1!$H$2</c:f>
              <c:strCache>
                <c:ptCount val="1"/>
                <c:pt idx="0">
                  <c:v>T1=v2*y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custDash/>
              <a:round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Лист1!$D$3:$D$78</c:f>
              <c:numCache>
                <c:formatCode>General</c:formatCode>
                <c:ptCount val="7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</c:numCache>
            </c:numRef>
          </c:xVal>
          <c:yVal>
            <c:numRef>
              <c:f>Лист1!$H$3:$H$78</c:f>
              <c:numCache>
                <c:formatCode>General</c:formatCode>
                <c:ptCount val="7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Лист1!$I$2</c:f>
              <c:strCache>
                <c:ptCount val="1"/>
                <c:pt idx="0">
                  <c:v>T2=v3*z</c:v>
                </c:pt>
              </c:strCache>
            </c:strRef>
          </c:tx>
          <c:spPr>
            <a:solidFill>
              <a:srgbClr val="ffd320"/>
            </a:solidFill>
            <a:ln w="28800">
              <a:solidFill>
                <a:srgbClr val="ffd320"/>
              </a:solidFill>
              <a:custDash/>
              <a:round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Лист1!$D$3:$D$78</c:f>
              <c:numCache>
                <c:formatCode>General</c:formatCode>
                <c:ptCount val="7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</c:numCache>
            </c:numRef>
          </c:xVal>
          <c:yVal>
            <c:numRef>
              <c:f>Лист1!$I$3:$I$78</c:f>
              <c:numCache>
                <c:formatCode>General</c:formatCode>
                <c:ptCount val="76"/>
                <c:pt idx="0">
                  <c:v>399</c:v>
                </c:pt>
                <c:pt idx="1">
                  <c:v>392</c:v>
                </c:pt>
                <c:pt idx="2">
                  <c:v>385</c:v>
                </c:pt>
                <c:pt idx="3">
                  <c:v>378</c:v>
                </c:pt>
                <c:pt idx="4">
                  <c:v>371</c:v>
                </c:pt>
                <c:pt idx="5">
                  <c:v>364</c:v>
                </c:pt>
                <c:pt idx="6">
                  <c:v>357</c:v>
                </c:pt>
                <c:pt idx="7">
                  <c:v>350</c:v>
                </c:pt>
                <c:pt idx="8">
                  <c:v>343</c:v>
                </c:pt>
                <c:pt idx="9">
                  <c:v>336</c:v>
                </c:pt>
                <c:pt idx="10">
                  <c:v>329</c:v>
                </c:pt>
                <c:pt idx="11">
                  <c:v>322</c:v>
                </c:pt>
                <c:pt idx="12">
                  <c:v>315</c:v>
                </c:pt>
                <c:pt idx="13">
                  <c:v>308</c:v>
                </c:pt>
                <c:pt idx="14">
                  <c:v>301</c:v>
                </c:pt>
                <c:pt idx="15">
                  <c:v>294</c:v>
                </c:pt>
                <c:pt idx="16">
                  <c:v>287</c:v>
                </c:pt>
                <c:pt idx="17">
                  <c:v>280</c:v>
                </c:pt>
                <c:pt idx="18">
                  <c:v>273</c:v>
                </c:pt>
                <c:pt idx="19">
                  <c:v>266</c:v>
                </c:pt>
                <c:pt idx="20">
                  <c:v>259</c:v>
                </c:pt>
                <c:pt idx="21">
                  <c:v>252</c:v>
                </c:pt>
                <c:pt idx="22">
                  <c:v>245</c:v>
                </c:pt>
                <c:pt idx="23">
                  <c:v>238</c:v>
                </c:pt>
                <c:pt idx="24">
                  <c:v>231</c:v>
                </c:pt>
                <c:pt idx="25">
                  <c:v>224</c:v>
                </c:pt>
                <c:pt idx="26">
                  <c:v>217</c:v>
                </c:pt>
                <c:pt idx="27">
                  <c:v>210</c:v>
                </c:pt>
                <c:pt idx="28">
                  <c:v>203</c:v>
                </c:pt>
                <c:pt idx="29">
                  <c:v>196</c:v>
                </c:pt>
                <c:pt idx="30">
                  <c:v>189</c:v>
                </c:pt>
                <c:pt idx="31">
                  <c:v>182</c:v>
                </c:pt>
                <c:pt idx="32">
                  <c:v>175</c:v>
                </c:pt>
                <c:pt idx="33">
                  <c:v>168</c:v>
                </c:pt>
                <c:pt idx="34">
                  <c:v>161</c:v>
                </c:pt>
                <c:pt idx="35">
                  <c:v>154</c:v>
                </c:pt>
                <c:pt idx="36">
                  <c:v>147</c:v>
                </c:pt>
                <c:pt idx="37">
                  <c:v>140</c:v>
                </c:pt>
                <c:pt idx="38">
                  <c:v>133</c:v>
                </c:pt>
                <c:pt idx="39">
                  <c:v>126</c:v>
                </c:pt>
                <c:pt idx="40">
                  <c:v>119</c:v>
                </c:pt>
                <c:pt idx="41">
                  <c:v>112</c:v>
                </c:pt>
                <c:pt idx="42">
                  <c:v>105</c:v>
                </c:pt>
                <c:pt idx="43">
                  <c:v>98</c:v>
                </c:pt>
                <c:pt idx="44">
                  <c:v>91</c:v>
                </c:pt>
                <c:pt idx="45">
                  <c:v>84</c:v>
                </c:pt>
                <c:pt idx="46">
                  <c:v>77</c:v>
                </c:pt>
                <c:pt idx="47">
                  <c:v>70</c:v>
                </c:pt>
                <c:pt idx="48">
                  <c:v>63</c:v>
                </c:pt>
                <c:pt idx="49">
                  <c:v>56</c:v>
                </c:pt>
                <c:pt idx="50">
                  <c:v>49</c:v>
                </c:pt>
                <c:pt idx="51">
                  <c:v>42</c:v>
                </c:pt>
                <c:pt idx="52">
                  <c:v>35</c:v>
                </c:pt>
                <c:pt idx="53">
                  <c:v>28</c:v>
                </c:pt>
                <c:pt idx="54">
                  <c:v>21</c:v>
                </c:pt>
                <c:pt idx="55">
                  <c:v>14</c:v>
                </c:pt>
                <c:pt idx="56">
                  <c:v>7</c:v>
                </c:pt>
                <c:pt idx="57">
                  <c:v>0</c:v>
                </c:pt>
                <c:pt idx="58">
                  <c:v>-7</c:v>
                </c:pt>
                <c:pt idx="59">
                  <c:v>-14</c:v>
                </c:pt>
                <c:pt idx="60">
                  <c:v>-21</c:v>
                </c:pt>
                <c:pt idx="61">
                  <c:v>-28</c:v>
                </c:pt>
                <c:pt idx="62">
                  <c:v>-35</c:v>
                </c:pt>
                <c:pt idx="63">
                  <c:v>-42</c:v>
                </c:pt>
                <c:pt idx="64">
                  <c:v>-49</c:v>
                </c:pt>
                <c:pt idx="65">
                  <c:v>-56</c:v>
                </c:pt>
                <c:pt idx="66">
                  <c:v>-63</c:v>
                </c:pt>
                <c:pt idx="67">
                  <c:v>-70</c:v>
                </c:pt>
                <c:pt idx="68">
                  <c:v>-77</c:v>
                </c:pt>
                <c:pt idx="69">
                  <c:v>-84</c:v>
                </c:pt>
                <c:pt idx="70">
                  <c:v>-91</c:v>
                </c:pt>
                <c:pt idx="71">
                  <c:v>-98</c:v>
                </c:pt>
                <c:pt idx="72">
                  <c:v>-105</c:v>
                </c:pt>
                <c:pt idx="73">
                  <c:v>-112</c:v>
                </c:pt>
                <c:pt idx="74">
                  <c:v>-119</c:v>
                </c:pt>
                <c:pt idx="75">
                  <c:v>-126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Лист1!$J$2</c:f>
              <c:strCache>
                <c:ptCount val="1"/>
                <c:pt idx="0">
                  <c:v>Tобс=Max(T1,T2,T3)</c:v>
                </c:pt>
              </c:strCache>
            </c:strRef>
          </c:tx>
          <c:spPr>
            <a:solidFill>
              <a:srgbClr val="579d1c"/>
            </a:solidFill>
            <a:ln w="54000">
              <a:solidFill>
                <a:srgbClr val="579d1c"/>
              </a:solidFill>
              <a:round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Лист1!$D$3:$D$78</c:f>
              <c:numCache>
                <c:formatCode>General</c:formatCode>
                <c:ptCount val="7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</c:numCache>
            </c:numRef>
          </c:xVal>
          <c:yVal>
            <c:numRef>
              <c:f>Лист1!$J$3:$J$78</c:f>
              <c:numCache>
                <c:formatCode>General</c:formatCode>
                <c:ptCount val="76"/>
                <c:pt idx="0">
                  <c:v>399</c:v>
                </c:pt>
                <c:pt idx="1">
                  <c:v>392</c:v>
                </c:pt>
                <c:pt idx="2">
                  <c:v>385</c:v>
                </c:pt>
                <c:pt idx="3">
                  <c:v>378</c:v>
                </c:pt>
                <c:pt idx="4">
                  <c:v>371</c:v>
                </c:pt>
                <c:pt idx="5">
                  <c:v>364</c:v>
                </c:pt>
                <c:pt idx="6">
                  <c:v>357</c:v>
                </c:pt>
                <c:pt idx="7">
                  <c:v>350</c:v>
                </c:pt>
                <c:pt idx="8">
                  <c:v>343</c:v>
                </c:pt>
                <c:pt idx="9">
                  <c:v>336</c:v>
                </c:pt>
                <c:pt idx="10">
                  <c:v>329</c:v>
                </c:pt>
                <c:pt idx="11">
                  <c:v>322</c:v>
                </c:pt>
                <c:pt idx="12">
                  <c:v>315</c:v>
                </c:pt>
                <c:pt idx="13">
                  <c:v>308</c:v>
                </c:pt>
                <c:pt idx="14">
                  <c:v>301</c:v>
                </c:pt>
                <c:pt idx="15">
                  <c:v>294</c:v>
                </c:pt>
                <c:pt idx="16">
                  <c:v>287</c:v>
                </c:pt>
                <c:pt idx="17">
                  <c:v>280</c:v>
                </c:pt>
                <c:pt idx="18">
                  <c:v>273</c:v>
                </c:pt>
                <c:pt idx="19">
                  <c:v>266</c:v>
                </c:pt>
                <c:pt idx="20">
                  <c:v>259</c:v>
                </c:pt>
                <c:pt idx="21">
                  <c:v>252</c:v>
                </c:pt>
                <c:pt idx="22">
                  <c:v>245</c:v>
                </c:pt>
                <c:pt idx="23">
                  <c:v>238</c:v>
                </c:pt>
                <c:pt idx="24">
                  <c:v>231</c:v>
                </c:pt>
                <c:pt idx="25">
                  <c:v>224</c:v>
                </c:pt>
                <c:pt idx="26">
                  <c:v>217</c:v>
                </c:pt>
                <c:pt idx="27">
                  <c:v>210</c:v>
                </c:pt>
                <c:pt idx="28">
                  <c:v>203</c:v>
                </c:pt>
                <c:pt idx="29">
                  <c:v>196</c:v>
                </c:pt>
                <c:pt idx="30">
                  <c:v>189</c:v>
                </c:pt>
                <c:pt idx="31">
                  <c:v>182</c:v>
                </c:pt>
                <c:pt idx="32">
                  <c:v>175</c:v>
                </c:pt>
                <c:pt idx="33">
                  <c:v>168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</c:numCache>
            </c:numRef>
          </c:yVal>
          <c:smooth val="0"/>
        </c:ser>
        <c:axId val="58288132"/>
        <c:axId val="1570758"/>
      </c:scatterChart>
      <c:valAx>
        <c:axId val="58288132"/>
        <c:scaling>
          <c:orientation val="minMax"/>
          <c:max val="75"/>
          <c:min val="0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lang="ru-RU" sz="1200" spc="-1" strike="noStrike">
                    <a:latin typeface="Arial"/>
                  </a:defRPr>
                </a:pPr>
                <a:r>
                  <a:rPr b="0" lang="ru-RU" sz="1200" spc="-1" strike="noStrike">
                    <a:latin typeface="Arial"/>
                  </a:rPr>
                  <a:t>y</a:t>
                </a:r>
              </a:p>
            </c:rich>
          </c:tx>
          <c:overlay val="0"/>
        </c:title>
        <c:numFmt formatCode="0;[RED]\-0" sourceLinked="1"/>
        <c:majorTickMark val="out"/>
        <c:minorTickMark val="none"/>
        <c:tickLblPos val="nextTo"/>
        <c:spPr>
          <a:ln w="21600">
            <a:solidFill>
              <a:srgbClr val="666666"/>
            </a:solidFill>
            <a:round/>
          </a:ln>
        </c:spPr>
        <c:txPr>
          <a:bodyPr/>
          <a:p>
            <a:pPr>
              <a:defRPr b="0" lang="ru-RU" sz="1000" spc="-1" strike="noStrike">
                <a:latin typeface="Arial"/>
              </a:defRPr>
            </a:pPr>
          </a:p>
        </c:txPr>
        <c:crossAx val="1570758"/>
        <c:crosses val="autoZero"/>
        <c:crossBetween val="midCat"/>
        <c:minorUnit val="2"/>
      </c:valAx>
      <c:valAx>
        <c:axId val="1570758"/>
        <c:scaling>
          <c:orientation val="minMax"/>
          <c:max val="700"/>
          <c:min val="0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ru-RU" sz="1200" spc="-1" strike="noStrike">
                    <a:latin typeface="Arial"/>
                  </a:defRPr>
                </a:pPr>
                <a:r>
                  <a:rPr b="0" lang="ru-RU" sz="1200" spc="-1" strike="noStrike">
                    <a:latin typeface="Arial"/>
                  </a:rPr>
                  <a:t>Tx, Ty, Tz, Tmax</a:t>
                </a:r>
              </a:p>
            </c:rich>
          </c:tx>
          <c:overlay val="0"/>
        </c:title>
        <c:numFmt formatCode="0;[RED]\-0" sourceLinked="1"/>
        <c:majorTickMark val="out"/>
        <c:minorTickMark val="none"/>
        <c:tickLblPos val="nextTo"/>
        <c:spPr>
          <a:ln w="21600">
            <a:solidFill>
              <a:srgbClr val="808080"/>
            </a:solidFill>
            <a:round/>
          </a:ln>
        </c:spPr>
        <c:txPr>
          <a:bodyPr/>
          <a:p>
            <a:pPr>
              <a:defRPr b="0" lang="ru-RU" sz="1000" spc="-1" strike="noStrike">
                <a:latin typeface="Arial"/>
              </a:defRPr>
            </a:pPr>
          </a:p>
        </c:txPr>
        <c:crossAx val="58288132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span"/>
  </c:chart>
  <c:spPr>
    <a:solidFill>
      <a:srgbClr val="ffffff"/>
    </a:solidFill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ru-RU" sz="1300" spc="-1" strike="noStrike">
                <a:latin typeface="Arial"/>
              </a:defRPr>
            </a:pPr>
            <a:r>
              <a:rPr b="0" lang="ru-RU" sz="1300" spc="-1" strike="noStrike">
                <a:latin typeface="Arial"/>
              </a:rPr>
              <a:t>Время обслуживания. Окрестность минимума.
</a:t>
            </a:r>
          </a:p>
        </c:rich>
      </c:tx>
      <c:overlay val="0"/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Лист1!$G$2</c:f>
              <c:strCache>
                <c:ptCount val="1"/>
                <c:pt idx="0">
                  <c:v>T3=v1*x</c:v>
                </c:pt>
              </c:strCache>
            </c:strRef>
          </c:tx>
          <c:spPr>
            <a:solidFill>
              <a:srgbClr val="0000ff"/>
            </a:solidFill>
            <a:ln w="28800">
              <a:solidFill>
                <a:srgbClr val="0000ff"/>
              </a:solidFill>
              <a:custDash/>
              <a:round/>
            </a:ln>
          </c:spPr>
          <c:marker>
            <c:symbol val="square"/>
            <c:size val="8"/>
            <c:spPr>
              <a:solidFill>
                <a:srgbClr val="0000ff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Лист1!$D$3:$D$78</c:f>
              <c:numCache>
                <c:formatCode>General</c:formatCode>
                <c:ptCount val="7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</c:numCache>
            </c:numRef>
          </c:xVal>
          <c:yVal>
            <c:numRef>
              <c:f>Лист1!$G$3:$G$78</c:f>
              <c:numCache>
                <c:formatCode>General</c:formatCode>
                <c:ptCount val="76"/>
                <c:pt idx="0">
                  <c:v>162</c:v>
                </c:pt>
                <c:pt idx="1">
                  <c:v>162</c:v>
                </c:pt>
                <c:pt idx="2">
                  <c:v>162</c:v>
                </c:pt>
                <c:pt idx="3">
                  <c:v>162</c:v>
                </c:pt>
                <c:pt idx="4">
                  <c:v>162</c:v>
                </c:pt>
                <c:pt idx="5">
                  <c:v>162</c:v>
                </c:pt>
                <c:pt idx="6">
                  <c:v>162</c:v>
                </c:pt>
                <c:pt idx="7">
                  <c:v>162</c:v>
                </c:pt>
                <c:pt idx="8">
                  <c:v>162</c:v>
                </c:pt>
                <c:pt idx="9">
                  <c:v>162</c:v>
                </c:pt>
                <c:pt idx="10">
                  <c:v>162</c:v>
                </c:pt>
                <c:pt idx="11">
                  <c:v>162</c:v>
                </c:pt>
                <c:pt idx="12">
                  <c:v>162</c:v>
                </c:pt>
                <c:pt idx="13">
                  <c:v>162</c:v>
                </c:pt>
                <c:pt idx="14">
                  <c:v>162</c:v>
                </c:pt>
                <c:pt idx="15">
                  <c:v>162</c:v>
                </c:pt>
                <c:pt idx="16">
                  <c:v>162</c:v>
                </c:pt>
                <c:pt idx="17">
                  <c:v>162</c:v>
                </c:pt>
                <c:pt idx="18">
                  <c:v>162</c:v>
                </c:pt>
                <c:pt idx="19">
                  <c:v>162</c:v>
                </c:pt>
                <c:pt idx="20">
                  <c:v>162</c:v>
                </c:pt>
                <c:pt idx="21">
                  <c:v>162</c:v>
                </c:pt>
                <c:pt idx="22">
                  <c:v>162</c:v>
                </c:pt>
                <c:pt idx="23">
                  <c:v>162</c:v>
                </c:pt>
                <c:pt idx="24">
                  <c:v>162</c:v>
                </c:pt>
                <c:pt idx="25">
                  <c:v>162</c:v>
                </c:pt>
                <c:pt idx="26">
                  <c:v>162</c:v>
                </c:pt>
                <c:pt idx="27">
                  <c:v>162</c:v>
                </c:pt>
                <c:pt idx="28">
                  <c:v>162</c:v>
                </c:pt>
                <c:pt idx="29">
                  <c:v>162</c:v>
                </c:pt>
                <c:pt idx="30">
                  <c:v>162</c:v>
                </c:pt>
                <c:pt idx="31">
                  <c:v>162</c:v>
                </c:pt>
                <c:pt idx="32">
                  <c:v>162</c:v>
                </c:pt>
                <c:pt idx="33">
                  <c:v>162</c:v>
                </c:pt>
                <c:pt idx="34">
                  <c:v>162</c:v>
                </c:pt>
                <c:pt idx="35">
                  <c:v>162</c:v>
                </c:pt>
                <c:pt idx="36">
                  <c:v>162</c:v>
                </c:pt>
                <c:pt idx="37">
                  <c:v>162</c:v>
                </c:pt>
                <c:pt idx="38">
                  <c:v>162</c:v>
                </c:pt>
                <c:pt idx="39">
                  <c:v>162</c:v>
                </c:pt>
                <c:pt idx="40">
                  <c:v>162</c:v>
                </c:pt>
                <c:pt idx="41">
                  <c:v>162</c:v>
                </c:pt>
                <c:pt idx="42">
                  <c:v>162</c:v>
                </c:pt>
                <c:pt idx="43">
                  <c:v>162</c:v>
                </c:pt>
                <c:pt idx="44">
                  <c:v>162</c:v>
                </c:pt>
                <c:pt idx="45">
                  <c:v>162</c:v>
                </c:pt>
                <c:pt idx="46">
                  <c:v>162</c:v>
                </c:pt>
                <c:pt idx="47">
                  <c:v>162</c:v>
                </c:pt>
                <c:pt idx="48">
                  <c:v>162</c:v>
                </c:pt>
                <c:pt idx="49">
                  <c:v>162</c:v>
                </c:pt>
                <c:pt idx="50">
                  <c:v>162</c:v>
                </c:pt>
                <c:pt idx="51">
                  <c:v>162</c:v>
                </c:pt>
                <c:pt idx="52">
                  <c:v>162</c:v>
                </c:pt>
                <c:pt idx="53">
                  <c:v>162</c:v>
                </c:pt>
                <c:pt idx="54">
                  <c:v>162</c:v>
                </c:pt>
                <c:pt idx="55">
                  <c:v>162</c:v>
                </c:pt>
                <c:pt idx="56">
                  <c:v>162</c:v>
                </c:pt>
                <c:pt idx="57">
                  <c:v>162</c:v>
                </c:pt>
                <c:pt idx="58">
                  <c:v>162</c:v>
                </c:pt>
                <c:pt idx="59">
                  <c:v>162</c:v>
                </c:pt>
                <c:pt idx="60">
                  <c:v>162</c:v>
                </c:pt>
                <c:pt idx="61">
                  <c:v>162</c:v>
                </c:pt>
                <c:pt idx="62">
                  <c:v>162</c:v>
                </c:pt>
                <c:pt idx="63">
                  <c:v>162</c:v>
                </c:pt>
                <c:pt idx="64">
                  <c:v>162</c:v>
                </c:pt>
                <c:pt idx="65">
                  <c:v>162</c:v>
                </c:pt>
                <c:pt idx="66">
                  <c:v>162</c:v>
                </c:pt>
                <c:pt idx="67">
                  <c:v>162</c:v>
                </c:pt>
                <c:pt idx="68">
                  <c:v>162</c:v>
                </c:pt>
                <c:pt idx="69">
                  <c:v>162</c:v>
                </c:pt>
                <c:pt idx="70">
                  <c:v>162</c:v>
                </c:pt>
                <c:pt idx="71">
                  <c:v>162</c:v>
                </c:pt>
                <c:pt idx="72">
                  <c:v>162</c:v>
                </c:pt>
                <c:pt idx="73">
                  <c:v>162</c:v>
                </c:pt>
                <c:pt idx="74">
                  <c:v>162</c:v>
                </c:pt>
                <c:pt idx="75">
                  <c:v>162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Лист1!$H$2</c:f>
              <c:strCache>
                <c:ptCount val="1"/>
                <c:pt idx="0">
                  <c:v>T1=v2*y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custDash/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Лист1!$D$3:$D$78</c:f>
              <c:numCache>
                <c:formatCode>General</c:formatCode>
                <c:ptCount val="7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</c:numCache>
            </c:numRef>
          </c:xVal>
          <c:yVal>
            <c:numRef>
              <c:f>Лист1!$H$3:$H$78</c:f>
              <c:numCache>
                <c:formatCode>General</c:formatCode>
                <c:ptCount val="7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Лист1!$I$2</c:f>
              <c:strCache>
                <c:ptCount val="1"/>
                <c:pt idx="0">
                  <c:v>T2=v3*z</c:v>
                </c:pt>
              </c:strCache>
            </c:strRef>
          </c:tx>
          <c:spPr>
            <a:solidFill>
              <a:srgbClr val="ffd320"/>
            </a:solidFill>
            <a:ln w="28800">
              <a:solidFill>
                <a:srgbClr val="ffd320"/>
              </a:solidFill>
              <a:custDash/>
              <a:round/>
            </a:ln>
          </c:spPr>
          <c:marker>
            <c:symbol val="triangle"/>
            <c:size val="8"/>
            <c:spPr>
              <a:solidFill>
                <a:srgbClr val="ffd320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Лист1!$D$3:$D$78</c:f>
              <c:numCache>
                <c:formatCode>General</c:formatCode>
                <c:ptCount val="7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</c:numCache>
            </c:numRef>
          </c:xVal>
          <c:yVal>
            <c:numRef>
              <c:f>Лист1!$I$3:$I$78</c:f>
              <c:numCache>
                <c:formatCode>General</c:formatCode>
                <c:ptCount val="76"/>
                <c:pt idx="0">
                  <c:v>399</c:v>
                </c:pt>
                <c:pt idx="1">
                  <c:v>392</c:v>
                </c:pt>
                <c:pt idx="2">
                  <c:v>385</c:v>
                </c:pt>
                <c:pt idx="3">
                  <c:v>378</c:v>
                </c:pt>
                <c:pt idx="4">
                  <c:v>371</c:v>
                </c:pt>
                <c:pt idx="5">
                  <c:v>364</c:v>
                </c:pt>
                <c:pt idx="6">
                  <c:v>357</c:v>
                </c:pt>
                <c:pt idx="7">
                  <c:v>350</c:v>
                </c:pt>
                <c:pt idx="8">
                  <c:v>343</c:v>
                </c:pt>
                <c:pt idx="9">
                  <c:v>336</c:v>
                </c:pt>
                <c:pt idx="10">
                  <c:v>329</c:v>
                </c:pt>
                <c:pt idx="11">
                  <c:v>322</c:v>
                </c:pt>
                <c:pt idx="12">
                  <c:v>315</c:v>
                </c:pt>
                <c:pt idx="13">
                  <c:v>308</c:v>
                </c:pt>
                <c:pt idx="14">
                  <c:v>301</c:v>
                </c:pt>
                <c:pt idx="15">
                  <c:v>294</c:v>
                </c:pt>
                <c:pt idx="16">
                  <c:v>287</c:v>
                </c:pt>
                <c:pt idx="17">
                  <c:v>280</c:v>
                </c:pt>
                <c:pt idx="18">
                  <c:v>273</c:v>
                </c:pt>
                <c:pt idx="19">
                  <c:v>266</c:v>
                </c:pt>
                <c:pt idx="20">
                  <c:v>259</c:v>
                </c:pt>
                <c:pt idx="21">
                  <c:v>252</c:v>
                </c:pt>
                <c:pt idx="22">
                  <c:v>245</c:v>
                </c:pt>
                <c:pt idx="23">
                  <c:v>238</c:v>
                </c:pt>
                <c:pt idx="24">
                  <c:v>231</c:v>
                </c:pt>
                <c:pt idx="25">
                  <c:v>224</c:v>
                </c:pt>
                <c:pt idx="26">
                  <c:v>217</c:v>
                </c:pt>
                <c:pt idx="27">
                  <c:v>210</c:v>
                </c:pt>
                <c:pt idx="28">
                  <c:v>203</c:v>
                </c:pt>
                <c:pt idx="29">
                  <c:v>196</c:v>
                </c:pt>
                <c:pt idx="30">
                  <c:v>189</c:v>
                </c:pt>
                <c:pt idx="31">
                  <c:v>182</c:v>
                </c:pt>
                <c:pt idx="32">
                  <c:v>175</c:v>
                </c:pt>
                <c:pt idx="33">
                  <c:v>168</c:v>
                </c:pt>
                <c:pt idx="34">
                  <c:v>161</c:v>
                </c:pt>
                <c:pt idx="35">
                  <c:v>154</c:v>
                </c:pt>
                <c:pt idx="36">
                  <c:v>147</c:v>
                </c:pt>
                <c:pt idx="37">
                  <c:v>140</c:v>
                </c:pt>
                <c:pt idx="38">
                  <c:v>133</c:v>
                </c:pt>
                <c:pt idx="39">
                  <c:v>126</c:v>
                </c:pt>
                <c:pt idx="40">
                  <c:v>119</c:v>
                </c:pt>
                <c:pt idx="41">
                  <c:v>112</c:v>
                </c:pt>
                <c:pt idx="42">
                  <c:v>105</c:v>
                </c:pt>
                <c:pt idx="43">
                  <c:v>98</c:v>
                </c:pt>
                <c:pt idx="44">
                  <c:v>91</c:v>
                </c:pt>
                <c:pt idx="45">
                  <c:v>84</c:v>
                </c:pt>
                <c:pt idx="46">
                  <c:v>77</c:v>
                </c:pt>
                <c:pt idx="47">
                  <c:v>70</c:v>
                </c:pt>
                <c:pt idx="48">
                  <c:v>63</c:v>
                </c:pt>
                <c:pt idx="49">
                  <c:v>56</c:v>
                </c:pt>
                <c:pt idx="50">
                  <c:v>49</c:v>
                </c:pt>
                <c:pt idx="51">
                  <c:v>42</c:v>
                </c:pt>
                <c:pt idx="52">
                  <c:v>35</c:v>
                </c:pt>
                <c:pt idx="53">
                  <c:v>28</c:v>
                </c:pt>
                <c:pt idx="54">
                  <c:v>21</c:v>
                </c:pt>
                <c:pt idx="55">
                  <c:v>14</c:v>
                </c:pt>
                <c:pt idx="56">
                  <c:v>7</c:v>
                </c:pt>
                <c:pt idx="57">
                  <c:v>0</c:v>
                </c:pt>
                <c:pt idx="58">
                  <c:v>-7</c:v>
                </c:pt>
                <c:pt idx="59">
                  <c:v>-14</c:v>
                </c:pt>
                <c:pt idx="60">
                  <c:v>-21</c:v>
                </c:pt>
                <c:pt idx="61">
                  <c:v>-28</c:v>
                </c:pt>
                <c:pt idx="62">
                  <c:v>-35</c:v>
                </c:pt>
                <c:pt idx="63">
                  <c:v>-42</c:v>
                </c:pt>
                <c:pt idx="64">
                  <c:v>-49</c:v>
                </c:pt>
                <c:pt idx="65">
                  <c:v>-56</c:v>
                </c:pt>
                <c:pt idx="66">
                  <c:v>-63</c:v>
                </c:pt>
                <c:pt idx="67">
                  <c:v>-70</c:v>
                </c:pt>
                <c:pt idx="68">
                  <c:v>-77</c:v>
                </c:pt>
                <c:pt idx="69">
                  <c:v>-84</c:v>
                </c:pt>
                <c:pt idx="70">
                  <c:v>-91</c:v>
                </c:pt>
                <c:pt idx="71">
                  <c:v>-98</c:v>
                </c:pt>
                <c:pt idx="72">
                  <c:v>-105</c:v>
                </c:pt>
                <c:pt idx="73">
                  <c:v>-112</c:v>
                </c:pt>
                <c:pt idx="74">
                  <c:v>-119</c:v>
                </c:pt>
                <c:pt idx="75">
                  <c:v>-126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Лист1!$J$2</c:f>
              <c:strCache>
                <c:ptCount val="1"/>
                <c:pt idx="0">
                  <c:v>Tобс=Max(T1,T2,T3)</c:v>
                </c:pt>
              </c:strCache>
            </c:strRef>
          </c:tx>
          <c:spPr>
            <a:solidFill>
              <a:srgbClr val="579d1c"/>
            </a:solidFill>
            <a:ln w="54000">
              <a:solidFill>
                <a:srgbClr val="579d1c"/>
              </a:solidFill>
              <a:round/>
            </a:ln>
          </c:spPr>
          <c:marker>
            <c:symbol val="circle"/>
            <c:size val="9"/>
            <c:spPr>
              <a:solidFill>
                <a:srgbClr val="579d1c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Лист1!$D$3:$D$78</c:f>
              <c:numCache>
                <c:formatCode>General</c:formatCode>
                <c:ptCount val="7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</c:numCache>
            </c:numRef>
          </c:xVal>
          <c:yVal>
            <c:numRef>
              <c:f>Лист1!$J$3:$J$78</c:f>
              <c:numCache>
                <c:formatCode>General</c:formatCode>
                <c:ptCount val="76"/>
                <c:pt idx="0">
                  <c:v>399</c:v>
                </c:pt>
                <c:pt idx="1">
                  <c:v>392</c:v>
                </c:pt>
                <c:pt idx="2">
                  <c:v>385</c:v>
                </c:pt>
                <c:pt idx="3">
                  <c:v>378</c:v>
                </c:pt>
                <c:pt idx="4">
                  <c:v>371</c:v>
                </c:pt>
                <c:pt idx="5">
                  <c:v>364</c:v>
                </c:pt>
                <c:pt idx="6">
                  <c:v>357</c:v>
                </c:pt>
                <c:pt idx="7">
                  <c:v>350</c:v>
                </c:pt>
                <c:pt idx="8">
                  <c:v>343</c:v>
                </c:pt>
                <c:pt idx="9">
                  <c:v>336</c:v>
                </c:pt>
                <c:pt idx="10">
                  <c:v>329</c:v>
                </c:pt>
                <c:pt idx="11">
                  <c:v>322</c:v>
                </c:pt>
                <c:pt idx="12">
                  <c:v>315</c:v>
                </c:pt>
                <c:pt idx="13">
                  <c:v>308</c:v>
                </c:pt>
                <c:pt idx="14">
                  <c:v>301</c:v>
                </c:pt>
                <c:pt idx="15">
                  <c:v>294</c:v>
                </c:pt>
                <c:pt idx="16">
                  <c:v>287</c:v>
                </c:pt>
                <c:pt idx="17">
                  <c:v>280</c:v>
                </c:pt>
                <c:pt idx="18">
                  <c:v>273</c:v>
                </c:pt>
                <c:pt idx="19">
                  <c:v>266</c:v>
                </c:pt>
                <c:pt idx="20">
                  <c:v>259</c:v>
                </c:pt>
                <c:pt idx="21">
                  <c:v>252</c:v>
                </c:pt>
                <c:pt idx="22">
                  <c:v>245</c:v>
                </c:pt>
                <c:pt idx="23">
                  <c:v>238</c:v>
                </c:pt>
                <c:pt idx="24">
                  <c:v>231</c:v>
                </c:pt>
                <c:pt idx="25">
                  <c:v>224</c:v>
                </c:pt>
                <c:pt idx="26">
                  <c:v>217</c:v>
                </c:pt>
                <c:pt idx="27">
                  <c:v>210</c:v>
                </c:pt>
                <c:pt idx="28">
                  <c:v>203</c:v>
                </c:pt>
                <c:pt idx="29">
                  <c:v>196</c:v>
                </c:pt>
                <c:pt idx="30">
                  <c:v>189</c:v>
                </c:pt>
                <c:pt idx="31">
                  <c:v>182</c:v>
                </c:pt>
                <c:pt idx="32">
                  <c:v>175</c:v>
                </c:pt>
                <c:pt idx="33">
                  <c:v>168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</c:numCache>
            </c:numRef>
          </c:yVal>
          <c:smooth val="0"/>
        </c:ser>
        <c:axId val="17195556"/>
        <c:axId val="37477747"/>
      </c:scatterChart>
      <c:valAx>
        <c:axId val="17195556"/>
        <c:scaling>
          <c:orientation val="minMax"/>
          <c:max val="35"/>
          <c:min val="20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minorGridlines>
          <c:spPr>
            <a:ln>
              <a:solidFill>
                <a:srgbClr val="dddddd"/>
              </a:solidFill>
            </a:ln>
          </c:spPr>
        </c:minorGridlines>
        <c:title>
          <c:tx>
            <c:rich>
              <a:bodyPr rot="0"/>
              <a:lstStyle/>
              <a:p>
                <a:pPr>
                  <a:defRPr b="0" lang="ru-RU" sz="1200" spc="-1" strike="noStrike">
                    <a:latin typeface="Arial"/>
                  </a:defRPr>
                </a:pPr>
                <a:r>
                  <a:rPr b="0" lang="ru-RU" sz="1200" spc="-1" strike="noStrike">
                    <a:latin typeface="Arial"/>
                  </a:rPr>
                  <a:t>y</a:t>
                </a:r>
              </a:p>
            </c:rich>
          </c:tx>
          <c:overlay val="0"/>
        </c:title>
        <c:numFmt formatCode="0;[RED]\-0" sourceLinked="1"/>
        <c:majorTickMark val="out"/>
        <c:minorTickMark val="none"/>
        <c:tickLblPos val="nextTo"/>
        <c:spPr>
          <a:ln w="21600">
            <a:solidFill>
              <a:srgbClr val="666666"/>
            </a:solidFill>
            <a:round/>
          </a:ln>
        </c:spPr>
        <c:txPr>
          <a:bodyPr/>
          <a:p>
            <a:pPr>
              <a:defRPr b="0" lang="ru-RU" sz="1000" spc="-1" strike="noStrike">
                <a:latin typeface="Arial"/>
              </a:defRPr>
            </a:pPr>
          </a:p>
        </c:txPr>
        <c:crossAx val="37477747"/>
        <c:crossesAt val="0"/>
        <c:crossBetween val="midCat"/>
        <c:majorUnit val="5"/>
        <c:minorUnit val="1"/>
      </c:valAx>
      <c:valAx>
        <c:axId val="37477747"/>
        <c:scaling>
          <c:orientation val="minMax"/>
          <c:max val="200"/>
          <c:min val="160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minorGridlines>
          <c:spPr>
            <a:ln>
              <a:solidFill>
                <a:srgbClr val="dddddd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lang="ru-RU" sz="1200" spc="-1" strike="noStrike">
                    <a:latin typeface="Arial"/>
                  </a:defRPr>
                </a:pPr>
                <a:r>
                  <a:rPr b="0" lang="ru-RU" sz="1200" spc="-1" strike="noStrike">
                    <a:latin typeface="Arial"/>
                  </a:rPr>
                  <a:t>Tx, Ty, Tz, Tmax</a:t>
                </a:r>
              </a:p>
            </c:rich>
          </c:tx>
          <c:overlay val="0"/>
        </c:title>
        <c:numFmt formatCode="0;[RED]\-0" sourceLinked="1"/>
        <c:majorTickMark val="out"/>
        <c:minorTickMark val="none"/>
        <c:tickLblPos val="nextTo"/>
        <c:spPr>
          <a:ln w="21600">
            <a:solidFill>
              <a:srgbClr val="808080"/>
            </a:solidFill>
            <a:round/>
          </a:ln>
        </c:spPr>
        <c:txPr>
          <a:bodyPr/>
          <a:p>
            <a:pPr>
              <a:defRPr b="0" lang="ru-RU" sz="1000" spc="-1" strike="noStrike">
                <a:latin typeface="Arial"/>
              </a:defRPr>
            </a:pPr>
          </a:p>
        </c:txPr>
        <c:crossAx val="17195556"/>
        <c:crosses val="autoZero"/>
        <c:crossBetween val="midCat"/>
        <c:minorUnit val="1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span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318240</xdr:colOff>
      <xdr:row>0</xdr:row>
      <xdr:rowOff>0</xdr:rowOff>
    </xdr:from>
    <xdr:to>
      <xdr:col>18</xdr:col>
      <xdr:colOff>676080</xdr:colOff>
      <xdr:row>25</xdr:row>
      <xdr:rowOff>51840</xdr:rowOff>
    </xdr:to>
    <xdr:graphicFrame>
      <xdr:nvGraphicFramePr>
        <xdr:cNvPr id="0" name=""/>
        <xdr:cNvGraphicFramePr/>
      </xdr:nvGraphicFramePr>
      <xdr:xfrm>
        <a:off x="8768520" y="0"/>
        <a:ext cx="6860520" cy="556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286920</xdr:colOff>
      <xdr:row>27</xdr:row>
      <xdr:rowOff>52200</xdr:rowOff>
    </xdr:from>
    <xdr:to>
      <xdr:col>19</xdr:col>
      <xdr:colOff>751320</xdr:colOff>
      <xdr:row>52</xdr:row>
      <xdr:rowOff>103680</xdr:rowOff>
    </xdr:to>
    <xdr:graphicFrame>
      <xdr:nvGraphicFramePr>
        <xdr:cNvPr id="1" name=""/>
        <xdr:cNvGraphicFramePr/>
      </xdr:nvGraphicFramePr>
      <xdr:xfrm>
        <a:off x="8737200" y="6001200"/>
        <a:ext cx="7779600" cy="556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1"/>
  <sheetViews>
    <sheetView showFormulas="false" showGridLines="true" showRowColHeaders="true" showZeros="true" rightToLeft="false" tabSelected="true" showOutlineSymbols="true" defaultGridColor="false" view="normal" topLeftCell="A1" colorId="44" zoomScale="75" zoomScaleNormal="75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B11" activeCellId="0" sqref="B11"/>
    </sheetView>
  </sheetViews>
  <sheetFormatPr defaultRowHeight="12.8" zeroHeight="false" outlineLevelRow="0" outlineLevelCol="0"/>
  <cols>
    <col collapsed="false" customWidth="false" hidden="false" outlineLevel="0" max="6" min="1" style="0" width="11.52"/>
    <col collapsed="false" customWidth="true" hidden="false" outlineLevel="0" max="7" min="7" style="0" width="11.15"/>
    <col collapsed="false" customWidth="false" hidden="false" outlineLevel="0" max="9" min="8" style="0" width="11.52"/>
    <col collapsed="false" customWidth="true" hidden="false" outlineLevel="0" max="10" min="10" style="0" width="16.46"/>
    <col collapsed="false" customWidth="false" hidden="false" outlineLevel="0" max="1025" min="11" style="0" width="11.52"/>
  </cols>
  <sheetData>
    <row r="1" customFormat="false" ht="17.35" hidden="false" customHeight="false" outlineLevel="0" collapsed="false">
      <c r="A1" s="1"/>
      <c r="B1" s="1"/>
      <c r="C1" s="2"/>
      <c r="D1" s="1"/>
      <c r="E1" s="1" t="s">
        <v>0</v>
      </c>
      <c r="F1" s="1"/>
    </row>
    <row r="2" customFormat="false" ht="17.35" hidden="false" customHeight="false" outlineLevel="0" collapsed="false">
      <c r="A2" s="1" t="s">
        <v>1</v>
      </c>
      <c r="B2" s="1" t="n">
        <v>75</v>
      </c>
      <c r="C2" s="2"/>
      <c r="D2" s="3" t="s">
        <v>2</v>
      </c>
      <c r="E2" s="3" t="s">
        <v>3</v>
      </c>
      <c r="F2" s="3" t="s">
        <v>4</v>
      </c>
      <c r="G2" s="4" t="s">
        <v>5</v>
      </c>
      <c r="H2" s="4" t="s">
        <v>6</v>
      </c>
      <c r="I2" s="4" t="s">
        <v>7</v>
      </c>
      <c r="J2" s="4" t="s">
        <v>8</v>
      </c>
    </row>
    <row r="3" customFormat="false" ht="17.35" hidden="false" customHeight="false" outlineLevel="0" collapsed="false">
      <c r="A3" s="1"/>
      <c r="B3" s="1"/>
      <c r="C3" s="2"/>
      <c r="D3" s="5" t="n">
        <v>0</v>
      </c>
      <c r="E3" s="5" t="n">
        <f aca="false">$B$11-D3</f>
        <v>57</v>
      </c>
      <c r="F3" s="5" t="n">
        <f aca="false">$B$11</f>
        <v>57</v>
      </c>
      <c r="G3" s="6" t="n">
        <f aca="false">$B$5*$B$10</f>
        <v>162</v>
      </c>
      <c r="H3" s="6" t="n">
        <f aca="false">$B$6*D3</f>
        <v>0</v>
      </c>
      <c r="I3" s="6" t="n">
        <f aca="false">$B$7*E3</f>
        <v>399</v>
      </c>
      <c r="J3" s="7" t="n">
        <f aca="false">MAX(G3:I3)</f>
        <v>399</v>
      </c>
    </row>
    <row r="4" customFormat="false" ht="17.35" hidden="false" customHeight="false" outlineLevel="0" collapsed="false">
      <c r="A4" s="1"/>
      <c r="B4" s="1"/>
      <c r="C4" s="2"/>
      <c r="D4" s="5" t="n">
        <v>1</v>
      </c>
      <c r="E4" s="5" t="n">
        <f aca="false">$B$11-D4</f>
        <v>56</v>
      </c>
      <c r="F4" s="5" t="n">
        <f aca="false">$B$11</f>
        <v>57</v>
      </c>
      <c r="G4" s="6" t="n">
        <f aca="false">$B$5*$B$10</f>
        <v>162</v>
      </c>
      <c r="H4" s="6" t="n">
        <f aca="false">$B$6*D4</f>
        <v>5</v>
      </c>
      <c r="I4" s="6" t="n">
        <f aca="false">$B$7*E4</f>
        <v>392</v>
      </c>
      <c r="J4" s="7" t="n">
        <f aca="false">MAX(G4:I4)</f>
        <v>392</v>
      </c>
    </row>
    <row r="5" customFormat="false" ht="17.35" hidden="false" customHeight="false" outlineLevel="0" collapsed="false">
      <c r="A5" s="1" t="s">
        <v>9</v>
      </c>
      <c r="B5" s="1" t="n">
        <v>9</v>
      </c>
      <c r="C5" s="2"/>
      <c r="D5" s="5" t="n">
        <v>2</v>
      </c>
      <c r="E5" s="5" t="n">
        <f aca="false">$B$11-D5</f>
        <v>55</v>
      </c>
      <c r="F5" s="5" t="n">
        <f aca="false">$B$11</f>
        <v>57</v>
      </c>
      <c r="G5" s="6" t="n">
        <f aca="false">$B$5*$B$10</f>
        <v>162</v>
      </c>
      <c r="H5" s="6" t="n">
        <f aca="false">$B$6*D5</f>
        <v>10</v>
      </c>
      <c r="I5" s="6" t="n">
        <f aca="false">$B$7*E5</f>
        <v>385</v>
      </c>
      <c r="J5" s="7" t="n">
        <f aca="false">MAX(G5:I5)</f>
        <v>385</v>
      </c>
    </row>
    <row r="6" customFormat="false" ht="17.35" hidden="false" customHeight="false" outlineLevel="0" collapsed="false">
      <c r="A6" s="1" t="s">
        <v>10</v>
      </c>
      <c r="B6" s="1" t="n">
        <v>5</v>
      </c>
      <c r="C6" s="2"/>
      <c r="D6" s="5" t="n">
        <v>3</v>
      </c>
      <c r="E6" s="5" t="n">
        <f aca="false">$B$11-D6</f>
        <v>54</v>
      </c>
      <c r="F6" s="5" t="n">
        <f aca="false">$B$11</f>
        <v>57</v>
      </c>
      <c r="G6" s="6" t="n">
        <f aca="false">$B$5*$B$10</f>
        <v>162</v>
      </c>
      <c r="H6" s="6" t="n">
        <f aca="false">$B$6*D6</f>
        <v>15</v>
      </c>
      <c r="I6" s="6" t="n">
        <f aca="false">$B$7*E6</f>
        <v>378</v>
      </c>
      <c r="J6" s="7" t="n">
        <f aca="false">MAX(G6:I6)</f>
        <v>378</v>
      </c>
    </row>
    <row r="7" customFormat="false" ht="17.35" hidden="false" customHeight="false" outlineLevel="0" collapsed="false">
      <c r="A7" s="1" t="s">
        <v>11</v>
      </c>
      <c r="B7" s="1" t="n">
        <v>7</v>
      </c>
      <c r="C7" s="2"/>
      <c r="D7" s="5" t="n">
        <v>4</v>
      </c>
      <c r="E7" s="5" t="n">
        <f aca="false">$B$11-D7</f>
        <v>53</v>
      </c>
      <c r="F7" s="5" t="n">
        <f aca="false">$B$11</f>
        <v>57</v>
      </c>
      <c r="G7" s="6" t="n">
        <f aca="false">$B$5*$B$10</f>
        <v>162</v>
      </c>
      <c r="H7" s="6" t="n">
        <f aca="false">$B$6*D7</f>
        <v>20</v>
      </c>
      <c r="I7" s="6" t="n">
        <f aca="false">$B$7*E7</f>
        <v>371</v>
      </c>
      <c r="J7" s="7" t="n">
        <f aca="false">MAX(G7:I7)</f>
        <v>371</v>
      </c>
    </row>
    <row r="8" customFormat="false" ht="17.35" hidden="false" customHeight="false" outlineLevel="0" collapsed="false">
      <c r="A8" s="2"/>
      <c r="B8" s="2"/>
      <c r="C8" s="2"/>
      <c r="D8" s="5" t="n">
        <v>5</v>
      </c>
      <c r="E8" s="5" t="n">
        <f aca="false">$B$11-D8</f>
        <v>52</v>
      </c>
      <c r="F8" s="5" t="n">
        <f aca="false">$B$11</f>
        <v>57</v>
      </c>
      <c r="G8" s="6" t="n">
        <f aca="false">$B$5*$B$10</f>
        <v>162</v>
      </c>
      <c r="H8" s="6" t="n">
        <f aca="false">$B$6*D8</f>
        <v>25</v>
      </c>
      <c r="I8" s="6" t="n">
        <f aca="false">$B$7*E8</f>
        <v>364</v>
      </c>
      <c r="J8" s="7" t="n">
        <f aca="false">MAX(G8:I8)</f>
        <v>364</v>
      </c>
    </row>
    <row r="9" customFormat="false" ht="17.35" hidden="false" customHeight="false" outlineLevel="0" collapsed="false">
      <c r="A9" s="2"/>
      <c r="B9" s="2"/>
      <c r="C9" s="2"/>
      <c r="D9" s="5" t="n">
        <v>6</v>
      </c>
      <c r="E9" s="5" t="n">
        <f aca="false">$B$11-D9</f>
        <v>51</v>
      </c>
      <c r="F9" s="5" t="n">
        <f aca="false">$B$11</f>
        <v>57</v>
      </c>
      <c r="G9" s="6" t="n">
        <f aca="false">$B$5*$B$10</f>
        <v>162</v>
      </c>
      <c r="H9" s="6" t="n">
        <f aca="false">$B$6*D9</f>
        <v>30</v>
      </c>
      <c r="I9" s="6" t="n">
        <f aca="false">$B$7*E9</f>
        <v>357</v>
      </c>
      <c r="J9" s="7" t="n">
        <f aca="false">MAX(G9:I9)</f>
        <v>357</v>
      </c>
    </row>
    <row r="10" customFormat="false" ht="17.35" hidden="false" customHeight="false" outlineLevel="0" collapsed="false">
      <c r="A10" s="1" t="s">
        <v>12</v>
      </c>
      <c r="B10" s="8" t="n">
        <v>18</v>
      </c>
      <c r="C10" s="2"/>
      <c r="D10" s="5" t="n">
        <v>7</v>
      </c>
      <c r="E10" s="5" t="n">
        <f aca="false">$B$11-D10</f>
        <v>50</v>
      </c>
      <c r="F10" s="5" t="n">
        <f aca="false">$B$11</f>
        <v>57</v>
      </c>
      <c r="G10" s="6" t="n">
        <f aca="false">$B$5*$B$10</f>
        <v>162</v>
      </c>
      <c r="H10" s="6" t="n">
        <f aca="false">$B$6*D10</f>
        <v>35</v>
      </c>
      <c r="I10" s="6" t="n">
        <f aca="false">$B$7*E10</f>
        <v>350</v>
      </c>
      <c r="J10" s="7" t="n">
        <f aca="false">MAX(G10:I10)</f>
        <v>350</v>
      </c>
    </row>
    <row r="11" customFormat="false" ht="17.35" hidden="false" customHeight="false" outlineLevel="0" collapsed="false">
      <c r="A11" s="1" t="s">
        <v>13</v>
      </c>
      <c r="B11" s="1" t="n">
        <f aca="false">B2-B10</f>
        <v>57</v>
      </c>
      <c r="C11" s="2"/>
      <c r="D11" s="5" t="n">
        <v>8</v>
      </c>
      <c r="E11" s="5" t="n">
        <f aca="false">$B$11-D11</f>
        <v>49</v>
      </c>
      <c r="F11" s="5" t="n">
        <f aca="false">$B$11</f>
        <v>57</v>
      </c>
      <c r="G11" s="6" t="n">
        <f aca="false">$B$5*$B$10</f>
        <v>162</v>
      </c>
      <c r="H11" s="6" t="n">
        <f aca="false">$B$6*D11</f>
        <v>40</v>
      </c>
      <c r="I11" s="6" t="n">
        <f aca="false">$B$7*E11</f>
        <v>343</v>
      </c>
      <c r="J11" s="7" t="n">
        <f aca="false">MAX(G11:I11)</f>
        <v>343</v>
      </c>
    </row>
    <row r="12" customFormat="false" ht="17.35" hidden="false" customHeight="false" outlineLevel="0" collapsed="false">
      <c r="A12" s="2"/>
      <c r="B12" s="2"/>
      <c r="C12" s="2"/>
      <c r="D12" s="5" t="n">
        <v>9</v>
      </c>
      <c r="E12" s="5" t="n">
        <f aca="false">$B$11-D12</f>
        <v>48</v>
      </c>
      <c r="F12" s="5" t="n">
        <f aca="false">$B$11</f>
        <v>57</v>
      </c>
      <c r="G12" s="6" t="n">
        <f aca="false">$B$5*$B$10</f>
        <v>162</v>
      </c>
      <c r="H12" s="6" t="n">
        <f aca="false">$B$6*D12</f>
        <v>45</v>
      </c>
      <c r="I12" s="6" t="n">
        <f aca="false">$B$7*E12</f>
        <v>336</v>
      </c>
      <c r="J12" s="7" t="n">
        <f aca="false">MAX(G12:I12)</f>
        <v>336</v>
      </c>
    </row>
    <row r="13" customFormat="false" ht="17.35" hidden="false" customHeight="false" outlineLevel="0" collapsed="false">
      <c r="A13" s="9" t="s">
        <v>14</v>
      </c>
      <c r="B13" s="9" t="n">
        <f aca="false">MIN(J3:J78)</f>
        <v>168</v>
      </c>
      <c r="C13" s="2"/>
      <c r="D13" s="5" t="n">
        <v>10</v>
      </c>
      <c r="E13" s="5" t="n">
        <f aca="false">$B$11-D13</f>
        <v>47</v>
      </c>
      <c r="F13" s="5" t="n">
        <f aca="false">$B$11</f>
        <v>57</v>
      </c>
      <c r="G13" s="6" t="n">
        <f aca="false">$B$5*$B$10</f>
        <v>162</v>
      </c>
      <c r="H13" s="6" t="n">
        <f aca="false">$B$6*D13</f>
        <v>50</v>
      </c>
      <c r="I13" s="6" t="n">
        <f aca="false">$B$7*E13</f>
        <v>329</v>
      </c>
      <c r="J13" s="7" t="n">
        <f aca="false">MAX(G13:I13)</f>
        <v>329</v>
      </c>
    </row>
    <row r="14" customFormat="false" ht="17.35" hidden="false" customHeight="false" outlineLevel="0" collapsed="false">
      <c r="A14" s="2"/>
      <c r="B14" s="2"/>
      <c r="C14" s="2"/>
      <c r="D14" s="5" t="n">
        <v>11</v>
      </c>
      <c r="E14" s="5" t="n">
        <f aca="false">$B$11-D14</f>
        <v>46</v>
      </c>
      <c r="F14" s="5" t="n">
        <f aca="false">$B$11</f>
        <v>57</v>
      </c>
      <c r="G14" s="6" t="n">
        <f aca="false">$B$5*$B$10</f>
        <v>162</v>
      </c>
      <c r="H14" s="6" t="n">
        <f aca="false">$B$6*D14</f>
        <v>55</v>
      </c>
      <c r="I14" s="6" t="n">
        <f aca="false">$B$7*E14</f>
        <v>322</v>
      </c>
      <c r="J14" s="7" t="n">
        <f aca="false">MAX(G14:I14)</f>
        <v>322</v>
      </c>
    </row>
    <row r="15" customFormat="false" ht="17.35" hidden="false" customHeight="false" outlineLevel="0" collapsed="false">
      <c r="A15" s="2"/>
      <c r="B15" s="2"/>
      <c r="C15" s="2"/>
      <c r="D15" s="5" t="n">
        <v>12</v>
      </c>
      <c r="E15" s="5" t="n">
        <f aca="false">$B$11-D15</f>
        <v>45</v>
      </c>
      <c r="F15" s="5" t="n">
        <f aca="false">$B$11</f>
        <v>57</v>
      </c>
      <c r="G15" s="6" t="n">
        <f aca="false">$B$5*$B$10</f>
        <v>162</v>
      </c>
      <c r="H15" s="6" t="n">
        <f aca="false">$B$6*D15</f>
        <v>60</v>
      </c>
      <c r="I15" s="6" t="n">
        <f aca="false">$B$7*E15</f>
        <v>315</v>
      </c>
      <c r="J15" s="7" t="n">
        <f aca="false">MAX(G15:I15)</f>
        <v>315</v>
      </c>
    </row>
    <row r="16" customFormat="false" ht="17.35" hidden="false" customHeight="false" outlineLevel="0" collapsed="false">
      <c r="A16" s="2"/>
      <c r="B16" s="2"/>
      <c r="C16" s="2"/>
      <c r="D16" s="5" t="n">
        <v>13</v>
      </c>
      <c r="E16" s="5" t="n">
        <f aca="false">$B$11-D16</f>
        <v>44</v>
      </c>
      <c r="F16" s="5" t="n">
        <f aca="false">$B$11</f>
        <v>57</v>
      </c>
      <c r="G16" s="6" t="n">
        <f aca="false">$B$5*$B$10</f>
        <v>162</v>
      </c>
      <c r="H16" s="6" t="n">
        <f aca="false">$B$6*D16</f>
        <v>65</v>
      </c>
      <c r="I16" s="6" t="n">
        <f aca="false">$B$7*E16</f>
        <v>308</v>
      </c>
      <c r="J16" s="7" t="n">
        <f aca="false">MAX(G16:I16)</f>
        <v>308</v>
      </c>
    </row>
    <row r="17" customFormat="false" ht="17.35" hidden="false" customHeight="false" outlineLevel="0" collapsed="false">
      <c r="A17" s="2"/>
      <c r="B17" s="2"/>
      <c r="C17" s="2"/>
      <c r="D17" s="5" t="n">
        <v>14</v>
      </c>
      <c r="E17" s="5" t="n">
        <f aca="false">$B$11-D17</f>
        <v>43</v>
      </c>
      <c r="F17" s="5" t="n">
        <f aca="false">$B$11</f>
        <v>57</v>
      </c>
      <c r="G17" s="6" t="n">
        <f aca="false">$B$5*$B$10</f>
        <v>162</v>
      </c>
      <c r="H17" s="6" t="n">
        <f aca="false">$B$6*D17</f>
        <v>70</v>
      </c>
      <c r="I17" s="6" t="n">
        <f aca="false">$B$7*E17</f>
        <v>301</v>
      </c>
      <c r="J17" s="7" t="n">
        <f aca="false">MAX(G17:I17)</f>
        <v>301</v>
      </c>
    </row>
    <row r="18" customFormat="false" ht="17.35" hidden="false" customHeight="false" outlineLevel="0" collapsed="false">
      <c r="A18" s="2"/>
      <c r="B18" s="2"/>
      <c r="C18" s="2"/>
      <c r="D18" s="5" t="n">
        <v>15</v>
      </c>
      <c r="E18" s="5" t="n">
        <f aca="false">$B$11-D18</f>
        <v>42</v>
      </c>
      <c r="F18" s="5" t="n">
        <f aca="false">$B$11</f>
        <v>57</v>
      </c>
      <c r="G18" s="6" t="n">
        <f aca="false">$B$5*$B$10</f>
        <v>162</v>
      </c>
      <c r="H18" s="6" t="n">
        <f aca="false">$B$6*D18</f>
        <v>75</v>
      </c>
      <c r="I18" s="6" t="n">
        <f aca="false">$B$7*E18</f>
        <v>294</v>
      </c>
      <c r="J18" s="7" t="n">
        <f aca="false">MAX(G18:I18)</f>
        <v>294</v>
      </c>
    </row>
    <row r="19" customFormat="false" ht="17.35" hidden="false" customHeight="false" outlineLevel="0" collapsed="false">
      <c r="A19" s="2"/>
      <c r="B19" s="2"/>
      <c r="C19" s="2"/>
      <c r="D19" s="5" t="n">
        <v>16</v>
      </c>
      <c r="E19" s="5" t="n">
        <f aca="false">$B$11-D19</f>
        <v>41</v>
      </c>
      <c r="F19" s="5" t="n">
        <f aca="false">$B$11</f>
        <v>57</v>
      </c>
      <c r="G19" s="6" t="n">
        <f aca="false">$B$5*$B$10</f>
        <v>162</v>
      </c>
      <c r="H19" s="6" t="n">
        <f aca="false">$B$6*D19</f>
        <v>80</v>
      </c>
      <c r="I19" s="6" t="n">
        <f aca="false">$B$7*E19</f>
        <v>287</v>
      </c>
      <c r="J19" s="7" t="n">
        <f aca="false">MAX(G19:I19)</f>
        <v>287</v>
      </c>
    </row>
    <row r="20" customFormat="false" ht="17.35" hidden="false" customHeight="false" outlineLevel="0" collapsed="false">
      <c r="A20" s="2"/>
      <c r="B20" s="2"/>
      <c r="C20" s="2"/>
      <c r="D20" s="5" t="n">
        <v>17</v>
      </c>
      <c r="E20" s="5" t="n">
        <f aca="false">$B$11-D20</f>
        <v>40</v>
      </c>
      <c r="F20" s="5" t="n">
        <f aca="false">$B$11</f>
        <v>57</v>
      </c>
      <c r="G20" s="6" t="n">
        <f aca="false">$B$5*$B$10</f>
        <v>162</v>
      </c>
      <c r="H20" s="6" t="n">
        <f aca="false">$B$6*D20</f>
        <v>85</v>
      </c>
      <c r="I20" s="6" t="n">
        <f aca="false">$B$7*E20</f>
        <v>280</v>
      </c>
      <c r="J20" s="7" t="n">
        <f aca="false">MAX(G20:I20)</f>
        <v>280</v>
      </c>
    </row>
    <row r="21" customFormat="false" ht="17.35" hidden="false" customHeight="false" outlineLevel="0" collapsed="false">
      <c r="A21" s="2"/>
      <c r="B21" s="2"/>
      <c r="C21" s="2"/>
      <c r="D21" s="5" t="n">
        <v>18</v>
      </c>
      <c r="E21" s="5" t="n">
        <f aca="false">$B$11-D21</f>
        <v>39</v>
      </c>
      <c r="F21" s="5" t="n">
        <f aca="false">$B$11</f>
        <v>57</v>
      </c>
      <c r="G21" s="6" t="n">
        <f aca="false">$B$5*$B$10</f>
        <v>162</v>
      </c>
      <c r="H21" s="6" t="n">
        <f aca="false">$B$6*D21</f>
        <v>90</v>
      </c>
      <c r="I21" s="6" t="n">
        <f aca="false">$B$7*E21</f>
        <v>273</v>
      </c>
      <c r="J21" s="7" t="n">
        <f aca="false">MAX(G21:I21)</f>
        <v>273</v>
      </c>
    </row>
    <row r="22" customFormat="false" ht="17.35" hidden="false" customHeight="false" outlineLevel="0" collapsed="false">
      <c r="A22" s="2"/>
      <c r="B22" s="2"/>
      <c r="C22" s="2"/>
      <c r="D22" s="5" t="n">
        <v>19</v>
      </c>
      <c r="E22" s="5" t="n">
        <f aca="false">$B$11-D22</f>
        <v>38</v>
      </c>
      <c r="F22" s="5" t="n">
        <f aca="false">$B$11</f>
        <v>57</v>
      </c>
      <c r="G22" s="6" t="n">
        <f aca="false">$B$5*$B$10</f>
        <v>162</v>
      </c>
      <c r="H22" s="6" t="n">
        <f aca="false">$B$6*D22</f>
        <v>95</v>
      </c>
      <c r="I22" s="6" t="n">
        <f aca="false">$B$7*E22</f>
        <v>266</v>
      </c>
      <c r="J22" s="7" t="n">
        <f aca="false">MAX(G22:I22)</f>
        <v>266</v>
      </c>
    </row>
    <row r="23" customFormat="false" ht="17.35" hidden="false" customHeight="false" outlineLevel="0" collapsed="false">
      <c r="A23" s="2"/>
      <c r="B23" s="2"/>
      <c r="C23" s="2"/>
      <c r="D23" s="5" t="n">
        <v>20</v>
      </c>
      <c r="E23" s="5" t="n">
        <f aca="false">$B$11-D23</f>
        <v>37</v>
      </c>
      <c r="F23" s="5" t="n">
        <f aca="false">$B$11</f>
        <v>57</v>
      </c>
      <c r="G23" s="6" t="n">
        <f aca="false">$B$5*$B$10</f>
        <v>162</v>
      </c>
      <c r="H23" s="6" t="n">
        <f aca="false">$B$6*D23</f>
        <v>100</v>
      </c>
      <c r="I23" s="6" t="n">
        <f aca="false">$B$7*E23</f>
        <v>259</v>
      </c>
      <c r="J23" s="7" t="n">
        <f aca="false">MAX(G23:I23)</f>
        <v>259</v>
      </c>
    </row>
    <row r="24" customFormat="false" ht="17.35" hidden="false" customHeight="false" outlineLevel="0" collapsed="false">
      <c r="A24" s="2"/>
      <c r="B24" s="2"/>
      <c r="C24" s="2"/>
      <c r="D24" s="5" t="n">
        <v>21</v>
      </c>
      <c r="E24" s="5" t="n">
        <f aca="false">$B$11-D24</f>
        <v>36</v>
      </c>
      <c r="F24" s="5" t="n">
        <f aca="false">$B$11</f>
        <v>57</v>
      </c>
      <c r="G24" s="6" t="n">
        <f aca="false">$B$5*$B$10</f>
        <v>162</v>
      </c>
      <c r="H24" s="6" t="n">
        <f aca="false">$B$6*D24</f>
        <v>105</v>
      </c>
      <c r="I24" s="6" t="n">
        <f aca="false">$B$7*E24</f>
        <v>252</v>
      </c>
      <c r="J24" s="7" t="n">
        <f aca="false">MAX(G24:I24)</f>
        <v>252</v>
      </c>
    </row>
    <row r="25" customFormat="false" ht="17.35" hidden="false" customHeight="false" outlineLevel="0" collapsed="false">
      <c r="A25" s="2"/>
      <c r="B25" s="2"/>
      <c r="C25" s="2"/>
      <c r="D25" s="5" t="n">
        <v>22</v>
      </c>
      <c r="E25" s="5" t="n">
        <f aca="false">$B$11-D25</f>
        <v>35</v>
      </c>
      <c r="F25" s="5" t="n">
        <f aca="false">$B$11</f>
        <v>57</v>
      </c>
      <c r="G25" s="6" t="n">
        <f aca="false">$B$5*$B$10</f>
        <v>162</v>
      </c>
      <c r="H25" s="6" t="n">
        <f aca="false">$B$6*D25</f>
        <v>110</v>
      </c>
      <c r="I25" s="6" t="n">
        <f aca="false">$B$7*E25</f>
        <v>245</v>
      </c>
      <c r="J25" s="7" t="n">
        <f aca="false">MAX(G25:I25)</f>
        <v>245</v>
      </c>
    </row>
    <row r="26" customFormat="false" ht="17.35" hidden="false" customHeight="false" outlineLevel="0" collapsed="false">
      <c r="A26" s="2"/>
      <c r="B26" s="2"/>
      <c r="C26" s="2"/>
      <c r="D26" s="5" t="n">
        <v>23</v>
      </c>
      <c r="E26" s="5" t="n">
        <f aca="false">$B$11-D26</f>
        <v>34</v>
      </c>
      <c r="F26" s="5" t="n">
        <f aca="false">$B$11</f>
        <v>57</v>
      </c>
      <c r="G26" s="6" t="n">
        <f aca="false">$B$5*$B$10</f>
        <v>162</v>
      </c>
      <c r="H26" s="6" t="n">
        <f aca="false">$B$6*D26</f>
        <v>115</v>
      </c>
      <c r="I26" s="6" t="n">
        <f aca="false">$B$7*E26</f>
        <v>238</v>
      </c>
      <c r="J26" s="7" t="n">
        <f aca="false">MAX(G26:I26)</f>
        <v>238</v>
      </c>
    </row>
    <row r="27" customFormat="false" ht="17.35" hidden="false" customHeight="false" outlineLevel="0" collapsed="false">
      <c r="A27" s="2"/>
      <c r="B27" s="2"/>
      <c r="C27" s="2"/>
      <c r="D27" s="5" t="n">
        <v>24</v>
      </c>
      <c r="E27" s="5" t="n">
        <f aca="false">$B$11-D27</f>
        <v>33</v>
      </c>
      <c r="F27" s="5" t="n">
        <f aca="false">$B$11</f>
        <v>57</v>
      </c>
      <c r="G27" s="6" t="n">
        <f aca="false">$B$5*$B$10</f>
        <v>162</v>
      </c>
      <c r="H27" s="6" t="n">
        <f aca="false">$B$6*D27</f>
        <v>120</v>
      </c>
      <c r="I27" s="6" t="n">
        <f aca="false">$B$7*E27</f>
        <v>231</v>
      </c>
      <c r="J27" s="7" t="n">
        <f aca="false">MAX(G27:I27)</f>
        <v>231</v>
      </c>
    </row>
    <row r="28" customFormat="false" ht="17.35" hidden="false" customHeight="false" outlineLevel="0" collapsed="false">
      <c r="A28" s="2"/>
      <c r="B28" s="2"/>
      <c r="C28" s="2"/>
      <c r="D28" s="5" t="n">
        <v>25</v>
      </c>
      <c r="E28" s="5" t="n">
        <f aca="false">$B$11-D28</f>
        <v>32</v>
      </c>
      <c r="F28" s="5" t="n">
        <f aca="false">$B$11</f>
        <v>57</v>
      </c>
      <c r="G28" s="6" t="n">
        <f aca="false">$B$5*$B$10</f>
        <v>162</v>
      </c>
      <c r="H28" s="6" t="n">
        <f aca="false">$B$6*D28</f>
        <v>125</v>
      </c>
      <c r="I28" s="6" t="n">
        <f aca="false">$B$7*E28</f>
        <v>224</v>
      </c>
      <c r="J28" s="7" t="n">
        <f aca="false">MAX(G28:I28)</f>
        <v>224</v>
      </c>
    </row>
    <row r="29" customFormat="false" ht="17.35" hidden="false" customHeight="false" outlineLevel="0" collapsed="false">
      <c r="A29" s="2"/>
      <c r="B29" s="2"/>
      <c r="C29" s="2"/>
      <c r="D29" s="5" t="n">
        <v>26</v>
      </c>
      <c r="E29" s="5" t="n">
        <f aca="false">$B$11-D29</f>
        <v>31</v>
      </c>
      <c r="F29" s="5" t="n">
        <f aca="false">$B$11</f>
        <v>57</v>
      </c>
      <c r="G29" s="6" t="n">
        <f aca="false">$B$5*$B$10</f>
        <v>162</v>
      </c>
      <c r="H29" s="6" t="n">
        <f aca="false">$B$6*D29</f>
        <v>130</v>
      </c>
      <c r="I29" s="6" t="n">
        <f aca="false">$B$7*E29</f>
        <v>217</v>
      </c>
      <c r="J29" s="7" t="n">
        <f aca="false">MAX(G29:I29)</f>
        <v>217</v>
      </c>
    </row>
    <row r="30" customFormat="false" ht="17.35" hidden="false" customHeight="false" outlineLevel="0" collapsed="false">
      <c r="A30" s="2"/>
      <c r="B30" s="2"/>
      <c r="C30" s="2"/>
      <c r="D30" s="5" t="n">
        <v>27</v>
      </c>
      <c r="E30" s="5" t="n">
        <f aca="false">$B$11-D30</f>
        <v>30</v>
      </c>
      <c r="F30" s="5" t="n">
        <f aca="false">$B$11</f>
        <v>57</v>
      </c>
      <c r="G30" s="6" t="n">
        <f aca="false">$B$5*$B$10</f>
        <v>162</v>
      </c>
      <c r="H30" s="6" t="n">
        <f aca="false">$B$6*D30</f>
        <v>135</v>
      </c>
      <c r="I30" s="6" t="n">
        <f aca="false">$B$7*E30</f>
        <v>210</v>
      </c>
      <c r="J30" s="7" t="n">
        <f aca="false">MAX(G30:I30)</f>
        <v>210</v>
      </c>
    </row>
    <row r="31" customFormat="false" ht="17.35" hidden="false" customHeight="false" outlineLevel="0" collapsed="false">
      <c r="A31" s="2"/>
      <c r="B31" s="2"/>
      <c r="C31" s="2"/>
      <c r="D31" s="5" t="n">
        <v>28</v>
      </c>
      <c r="E31" s="5" t="n">
        <f aca="false">$B$11-D31</f>
        <v>29</v>
      </c>
      <c r="F31" s="5" t="n">
        <f aca="false">$B$11</f>
        <v>57</v>
      </c>
      <c r="G31" s="6" t="n">
        <f aca="false">$B$5*$B$10</f>
        <v>162</v>
      </c>
      <c r="H31" s="6" t="n">
        <f aca="false">$B$6*D31</f>
        <v>140</v>
      </c>
      <c r="I31" s="6" t="n">
        <f aca="false">$B$7*E31</f>
        <v>203</v>
      </c>
      <c r="J31" s="7" t="n">
        <f aca="false">MAX(G31:I31)</f>
        <v>203</v>
      </c>
    </row>
    <row r="32" customFormat="false" ht="17.35" hidden="false" customHeight="false" outlineLevel="0" collapsed="false">
      <c r="A32" s="2"/>
      <c r="B32" s="2"/>
      <c r="C32" s="2"/>
      <c r="D32" s="5" t="n">
        <v>29</v>
      </c>
      <c r="E32" s="5" t="n">
        <f aca="false">$B$11-D32</f>
        <v>28</v>
      </c>
      <c r="F32" s="5" t="n">
        <f aca="false">$B$11</f>
        <v>57</v>
      </c>
      <c r="G32" s="6" t="n">
        <f aca="false">$B$5*$B$10</f>
        <v>162</v>
      </c>
      <c r="H32" s="6" t="n">
        <f aca="false">$B$6*D32</f>
        <v>145</v>
      </c>
      <c r="I32" s="6" t="n">
        <f aca="false">$B$7*E32</f>
        <v>196</v>
      </c>
      <c r="J32" s="7" t="n">
        <f aca="false">MAX(G32:I32)</f>
        <v>196</v>
      </c>
    </row>
    <row r="33" customFormat="false" ht="17.35" hidden="false" customHeight="false" outlineLevel="0" collapsed="false">
      <c r="A33" s="2"/>
      <c r="B33" s="2"/>
      <c r="C33" s="2"/>
      <c r="D33" s="5" t="n">
        <v>30</v>
      </c>
      <c r="E33" s="5" t="n">
        <f aca="false">$B$11-D33</f>
        <v>27</v>
      </c>
      <c r="F33" s="5" t="n">
        <f aca="false">$B$11</f>
        <v>57</v>
      </c>
      <c r="G33" s="6" t="n">
        <f aca="false">$B$5*$B$10</f>
        <v>162</v>
      </c>
      <c r="H33" s="6" t="n">
        <f aca="false">$B$6*D33</f>
        <v>150</v>
      </c>
      <c r="I33" s="6" t="n">
        <f aca="false">$B$7*E33</f>
        <v>189</v>
      </c>
      <c r="J33" s="7" t="n">
        <f aca="false">MAX(G33:I33)</f>
        <v>189</v>
      </c>
    </row>
    <row r="34" customFormat="false" ht="17.35" hidden="false" customHeight="false" outlineLevel="0" collapsed="false">
      <c r="A34" s="2"/>
      <c r="B34" s="2"/>
      <c r="C34" s="2"/>
      <c r="D34" s="5" t="n">
        <v>31</v>
      </c>
      <c r="E34" s="5" t="n">
        <f aca="false">$B$11-D34</f>
        <v>26</v>
      </c>
      <c r="F34" s="5" t="n">
        <f aca="false">$B$11</f>
        <v>57</v>
      </c>
      <c r="G34" s="6" t="n">
        <f aca="false">$B$5*$B$10</f>
        <v>162</v>
      </c>
      <c r="H34" s="6" t="n">
        <f aca="false">$B$6*D34</f>
        <v>155</v>
      </c>
      <c r="I34" s="6" t="n">
        <f aca="false">$B$7*E34</f>
        <v>182</v>
      </c>
      <c r="J34" s="7" t="n">
        <f aca="false">MAX(G34:I34)</f>
        <v>182</v>
      </c>
    </row>
    <row r="35" customFormat="false" ht="17.35" hidden="false" customHeight="false" outlineLevel="0" collapsed="false">
      <c r="A35" s="2"/>
      <c r="B35" s="2"/>
      <c r="C35" s="2"/>
      <c r="D35" s="5" t="n">
        <v>32</v>
      </c>
      <c r="E35" s="5" t="n">
        <f aca="false">$B$11-D35</f>
        <v>25</v>
      </c>
      <c r="F35" s="5" t="n">
        <f aca="false">$B$11</f>
        <v>57</v>
      </c>
      <c r="G35" s="6" t="n">
        <f aca="false">$B$5*$B$10</f>
        <v>162</v>
      </c>
      <c r="H35" s="6" t="n">
        <f aca="false">$B$6*D35</f>
        <v>160</v>
      </c>
      <c r="I35" s="6" t="n">
        <f aca="false">$B$7*E35</f>
        <v>175</v>
      </c>
      <c r="J35" s="7" t="n">
        <f aca="false">MAX(G35:I35)</f>
        <v>175</v>
      </c>
    </row>
    <row r="36" customFormat="false" ht="17.35" hidden="false" customHeight="false" outlineLevel="0" collapsed="false">
      <c r="A36" s="2"/>
      <c r="B36" s="2"/>
      <c r="C36" s="2"/>
      <c r="D36" s="5" t="n">
        <v>33</v>
      </c>
      <c r="E36" s="5" t="n">
        <f aca="false">$B$11-D36</f>
        <v>24</v>
      </c>
      <c r="F36" s="5" t="n">
        <f aca="false">$B$11</f>
        <v>57</v>
      </c>
      <c r="G36" s="6" t="n">
        <f aca="false">$B$5*$B$10</f>
        <v>162</v>
      </c>
      <c r="H36" s="6" t="n">
        <f aca="false">$B$6*D36</f>
        <v>165</v>
      </c>
      <c r="I36" s="6" t="n">
        <f aca="false">$B$7*E36</f>
        <v>168</v>
      </c>
      <c r="J36" s="7" t="n">
        <f aca="false">MAX(G36:I36)</f>
        <v>168</v>
      </c>
    </row>
    <row r="37" customFormat="false" ht="17.35" hidden="false" customHeight="false" outlineLevel="0" collapsed="false">
      <c r="A37" s="2"/>
      <c r="B37" s="2"/>
      <c r="C37" s="2"/>
      <c r="D37" s="5" t="n">
        <v>34</v>
      </c>
      <c r="E37" s="5" t="n">
        <f aca="false">$B$11-D37</f>
        <v>23</v>
      </c>
      <c r="F37" s="5" t="n">
        <f aca="false">$B$11</f>
        <v>57</v>
      </c>
      <c r="G37" s="6" t="n">
        <f aca="false">$B$5*$B$10</f>
        <v>162</v>
      </c>
      <c r="H37" s="6" t="n">
        <f aca="false">$B$6*D37</f>
        <v>170</v>
      </c>
      <c r="I37" s="6" t="n">
        <f aca="false">$B$7*E37</f>
        <v>161</v>
      </c>
      <c r="J37" s="7" t="n">
        <f aca="false">MAX(G37:I37)</f>
        <v>170</v>
      </c>
    </row>
    <row r="38" customFormat="false" ht="17.35" hidden="false" customHeight="false" outlineLevel="0" collapsed="false">
      <c r="A38" s="2"/>
      <c r="B38" s="2"/>
      <c r="C38" s="2"/>
      <c r="D38" s="5" t="n">
        <v>35</v>
      </c>
      <c r="E38" s="5" t="n">
        <f aca="false">$B$11-D38</f>
        <v>22</v>
      </c>
      <c r="F38" s="5" t="n">
        <f aca="false">$B$11</f>
        <v>57</v>
      </c>
      <c r="G38" s="6" t="n">
        <f aca="false">$B$5*$B$10</f>
        <v>162</v>
      </c>
      <c r="H38" s="6" t="n">
        <f aca="false">$B$6*D38</f>
        <v>175</v>
      </c>
      <c r="I38" s="6" t="n">
        <f aca="false">$B$7*E38</f>
        <v>154</v>
      </c>
      <c r="J38" s="7" t="n">
        <f aca="false">MAX(G38:I38)</f>
        <v>175</v>
      </c>
    </row>
    <row r="39" customFormat="false" ht="17.35" hidden="false" customHeight="false" outlineLevel="0" collapsed="false">
      <c r="A39" s="2"/>
      <c r="B39" s="2"/>
      <c r="C39" s="2"/>
      <c r="D39" s="5" t="n">
        <v>36</v>
      </c>
      <c r="E39" s="5" t="n">
        <f aca="false">$B$11-D39</f>
        <v>21</v>
      </c>
      <c r="F39" s="5" t="n">
        <f aca="false">$B$11</f>
        <v>57</v>
      </c>
      <c r="G39" s="6" t="n">
        <f aca="false">$B$5*$B$10</f>
        <v>162</v>
      </c>
      <c r="H39" s="6" t="n">
        <f aca="false">$B$6*D39</f>
        <v>180</v>
      </c>
      <c r="I39" s="6" t="n">
        <f aca="false">$B$7*E39</f>
        <v>147</v>
      </c>
      <c r="J39" s="7" t="n">
        <f aca="false">MAX(G39:I39)</f>
        <v>180</v>
      </c>
    </row>
    <row r="40" customFormat="false" ht="17.35" hidden="false" customHeight="false" outlineLevel="0" collapsed="false">
      <c r="A40" s="2"/>
      <c r="B40" s="2"/>
      <c r="C40" s="2"/>
      <c r="D40" s="5" t="n">
        <v>37</v>
      </c>
      <c r="E40" s="5" t="n">
        <f aca="false">$B$11-D40</f>
        <v>20</v>
      </c>
      <c r="F40" s="5" t="n">
        <f aca="false">$B$11</f>
        <v>57</v>
      </c>
      <c r="G40" s="6" t="n">
        <f aca="false">$B$5*$B$10</f>
        <v>162</v>
      </c>
      <c r="H40" s="6" t="n">
        <f aca="false">$B$6*D40</f>
        <v>185</v>
      </c>
      <c r="I40" s="6" t="n">
        <f aca="false">$B$7*E40</f>
        <v>140</v>
      </c>
      <c r="J40" s="7" t="n">
        <f aca="false">MAX(G40:I40)</f>
        <v>185</v>
      </c>
    </row>
    <row r="41" customFormat="false" ht="17.35" hidden="false" customHeight="false" outlineLevel="0" collapsed="false">
      <c r="A41" s="2"/>
      <c r="B41" s="2"/>
      <c r="C41" s="2"/>
      <c r="D41" s="5" t="n">
        <v>38</v>
      </c>
      <c r="E41" s="5" t="n">
        <f aca="false">$B$11-D41</f>
        <v>19</v>
      </c>
      <c r="F41" s="5" t="n">
        <f aca="false">$B$11</f>
        <v>57</v>
      </c>
      <c r="G41" s="6" t="n">
        <f aca="false">$B$5*$B$10</f>
        <v>162</v>
      </c>
      <c r="H41" s="6" t="n">
        <f aca="false">$B$6*D41</f>
        <v>190</v>
      </c>
      <c r="I41" s="6" t="n">
        <f aca="false">$B$7*E41</f>
        <v>133</v>
      </c>
      <c r="J41" s="7" t="n">
        <f aca="false">MAX(G41:I41)</f>
        <v>190</v>
      </c>
    </row>
    <row r="42" customFormat="false" ht="17.35" hidden="false" customHeight="false" outlineLevel="0" collapsed="false">
      <c r="A42" s="2"/>
      <c r="B42" s="2"/>
      <c r="C42" s="2"/>
      <c r="D42" s="5" t="n">
        <v>39</v>
      </c>
      <c r="E42" s="5" t="n">
        <f aca="false">$B$11-D42</f>
        <v>18</v>
      </c>
      <c r="F42" s="5" t="n">
        <f aca="false">$B$11</f>
        <v>57</v>
      </c>
      <c r="G42" s="6" t="n">
        <f aca="false">$B$5*$B$10</f>
        <v>162</v>
      </c>
      <c r="H42" s="6" t="n">
        <f aca="false">$B$6*D42</f>
        <v>195</v>
      </c>
      <c r="I42" s="6" t="n">
        <f aca="false">$B$7*E42</f>
        <v>126</v>
      </c>
      <c r="J42" s="7" t="n">
        <f aca="false">MAX(G42:I42)</f>
        <v>195</v>
      </c>
    </row>
    <row r="43" customFormat="false" ht="17.35" hidden="false" customHeight="false" outlineLevel="0" collapsed="false">
      <c r="A43" s="2"/>
      <c r="B43" s="2"/>
      <c r="C43" s="2"/>
      <c r="D43" s="5" t="n">
        <v>40</v>
      </c>
      <c r="E43" s="5" t="n">
        <f aca="false">$B$11-D43</f>
        <v>17</v>
      </c>
      <c r="F43" s="5" t="n">
        <f aca="false">$B$11</f>
        <v>57</v>
      </c>
      <c r="G43" s="6" t="n">
        <f aca="false">$B$5*$B$10</f>
        <v>162</v>
      </c>
      <c r="H43" s="6" t="n">
        <f aca="false">$B$6*D43</f>
        <v>200</v>
      </c>
      <c r="I43" s="6" t="n">
        <f aca="false">$B$7*E43</f>
        <v>119</v>
      </c>
      <c r="J43" s="7" t="n">
        <f aca="false">MAX(G43:I43)</f>
        <v>200</v>
      </c>
    </row>
    <row r="44" customFormat="false" ht="17.35" hidden="false" customHeight="false" outlineLevel="0" collapsed="false">
      <c r="A44" s="2"/>
      <c r="B44" s="2"/>
      <c r="C44" s="2"/>
      <c r="D44" s="5" t="n">
        <v>41</v>
      </c>
      <c r="E44" s="5" t="n">
        <f aca="false">$B$11-D44</f>
        <v>16</v>
      </c>
      <c r="F44" s="5" t="n">
        <f aca="false">$B$11</f>
        <v>57</v>
      </c>
      <c r="G44" s="6" t="n">
        <f aca="false">$B$5*$B$10</f>
        <v>162</v>
      </c>
      <c r="H44" s="6" t="n">
        <f aca="false">$B$6*D44</f>
        <v>205</v>
      </c>
      <c r="I44" s="6" t="n">
        <f aca="false">$B$7*E44</f>
        <v>112</v>
      </c>
      <c r="J44" s="7" t="n">
        <f aca="false">MAX(G44:I44)</f>
        <v>205</v>
      </c>
    </row>
    <row r="45" customFormat="false" ht="17.35" hidden="false" customHeight="false" outlineLevel="0" collapsed="false">
      <c r="A45" s="2"/>
      <c r="B45" s="2"/>
      <c r="C45" s="2"/>
      <c r="D45" s="5" t="n">
        <v>42</v>
      </c>
      <c r="E45" s="5" t="n">
        <f aca="false">$B$11-D45</f>
        <v>15</v>
      </c>
      <c r="F45" s="5" t="n">
        <f aca="false">$B$11</f>
        <v>57</v>
      </c>
      <c r="G45" s="6" t="n">
        <f aca="false">$B$5*$B$10</f>
        <v>162</v>
      </c>
      <c r="H45" s="6" t="n">
        <f aca="false">$B$6*D45</f>
        <v>210</v>
      </c>
      <c r="I45" s="6" t="n">
        <f aca="false">$B$7*E45</f>
        <v>105</v>
      </c>
      <c r="J45" s="7" t="n">
        <f aca="false">MAX(G45:I45)</f>
        <v>210</v>
      </c>
    </row>
    <row r="46" customFormat="false" ht="17.35" hidden="false" customHeight="false" outlineLevel="0" collapsed="false">
      <c r="A46" s="2"/>
      <c r="B46" s="2"/>
      <c r="C46" s="2"/>
      <c r="D46" s="5" t="n">
        <v>43</v>
      </c>
      <c r="E46" s="5" t="n">
        <f aca="false">$B$11-D46</f>
        <v>14</v>
      </c>
      <c r="F46" s="5" t="n">
        <f aca="false">$B$11</f>
        <v>57</v>
      </c>
      <c r="G46" s="6" t="n">
        <f aca="false">$B$5*$B$10</f>
        <v>162</v>
      </c>
      <c r="H46" s="6" t="n">
        <f aca="false">$B$6*D46</f>
        <v>215</v>
      </c>
      <c r="I46" s="6" t="n">
        <f aca="false">$B$7*E46</f>
        <v>98</v>
      </c>
      <c r="J46" s="7" t="n">
        <f aca="false">MAX(G46:I46)</f>
        <v>215</v>
      </c>
    </row>
    <row r="47" customFormat="false" ht="17.35" hidden="false" customHeight="false" outlineLevel="0" collapsed="false">
      <c r="A47" s="2"/>
      <c r="B47" s="2"/>
      <c r="C47" s="2"/>
      <c r="D47" s="5" t="n">
        <v>44</v>
      </c>
      <c r="E47" s="5" t="n">
        <f aca="false">$B$11-D47</f>
        <v>13</v>
      </c>
      <c r="F47" s="5" t="n">
        <f aca="false">$B$11</f>
        <v>57</v>
      </c>
      <c r="G47" s="6" t="n">
        <f aca="false">$B$5*$B$10</f>
        <v>162</v>
      </c>
      <c r="H47" s="6" t="n">
        <f aca="false">$B$6*D47</f>
        <v>220</v>
      </c>
      <c r="I47" s="6" t="n">
        <f aca="false">$B$7*E47</f>
        <v>91</v>
      </c>
      <c r="J47" s="7" t="n">
        <f aca="false">MAX(G47:I47)</f>
        <v>220</v>
      </c>
    </row>
    <row r="48" customFormat="false" ht="17.35" hidden="false" customHeight="false" outlineLevel="0" collapsed="false">
      <c r="A48" s="2"/>
      <c r="B48" s="2"/>
      <c r="C48" s="2"/>
      <c r="D48" s="5" t="n">
        <v>45</v>
      </c>
      <c r="E48" s="5" t="n">
        <f aca="false">$B$11-D48</f>
        <v>12</v>
      </c>
      <c r="F48" s="5" t="n">
        <f aca="false">$B$11</f>
        <v>57</v>
      </c>
      <c r="G48" s="6" t="n">
        <f aca="false">$B$5*$B$10</f>
        <v>162</v>
      </c>
      <c r="H48" s="6" t="n">
        <f aca="false">$B$6*D48</f>
        <v>225</v>
      </c>
      <c r="I48" s="6" t="n">
        <f aca="false">$B$7*E48</f>
        <v>84</v>
      </c>
      <c r="J48" s="7" t="n">
        <f aca="false">MAX(G48:I48)</f>
        <v>225</v>
      </c>
    </row>
    <row r="49" customFormat="false" ht="17.35" hidden="false" customHeight="false" outlineLevel="0" collapsed="false">
      <c r="A49" s="2"/>
      <c r="B49" s="2"/>
      <c r="C49" s="2"/>
      <c r="D49" s="5" t="n">
        <v>46</v>
      </c>
      <c r="E49" s="5" t="n">
        <f aca="false">$B$11-D49</f>
        <v>11</v>
      </c>
      <c r="F49" s="5" t="n">
        <f aca="false">$B$11</f>
        <v>57</v>
      </c>
      <c r="G49" s="6" t="n">
        <f aca="false">$B$5*$B$10</f>
        <v>162</v>
      </c>
      <c r="H49" s="6" t="n">
        <f aca="false">$B$6*D49</f>
        <v>230</v>
      </c>
      <c r="I49" s="6" t="n">
        <f aca="false">$B$7*E49</f>
        <v>77</v>
      </c>
      <c r="J49" s="7" t="n">
        <f aca="false">MAX(G49:I49)</f>
        <v>230</v>
      </c>
    </row>
    <row r="50" customFormat="false" ht="17.35" hidden="false" customHeight="false" outlineLevel="0" collapsed="false">
      <c r="D50" s="5" t="n">
        <v>47</v>
      </c>
      <c r="E50" s="5" t="n">
        <f aca="false">$B$11-D50</f>
        <v>10</v>
      </c>
      <c r="F50" s="5" t="n">
        <f aca="false">$B$11</f>
        <v>57</v>
      </c>
      <c r="G50" s="6" t="n">
        <f aca="false">$B$5*$B$10</f>
        <v>162</v>
      </c>
      <c r="H50" s="6" t="n">
        <f aca="false">$B$6*D50</f>
        <v>235</v>
      </c>
      <c r="I50" s="6" t="n">
        <f aca="false">$B$7*E50</f>
        <v>70</v>
      </c>
      <c r="J50" s="7" t="n">
        <f aca="false">MAX(G50:I50)</f>
        <v>235</v>
      </c>
    </row>
    <row r="51" customFormat="false" ht="17.35" hidden="false" customHeight="false" outlineLevel="0" collapsed="false">
      <c r="D51" s="5" t="n">
        <v>48</v>
      </c>
      <c r="E51" s="5" t="n">
        <f aca="false">$B$11-D51</f>
        <v>9</v>
      </c>
      <c r="F51" s="5" t="n">
        <f aca="false">$B$11</f>
        <v>57</v>
      </c>
      <c r="G51" s="6" t="n">
        <f aca="false">$B$5*$B$10</f>
        <v>162</v>
      </c>
      <c r="H51" s="6" t="n">
        <f aca="false">$B$6*D51</f>
        <v>240</v>
      </c>
      <c r="I51" s="6" t="n">
        <f aca="false">$B$7*E51</f>
        <v>63</v>
      </c>
      <c r="J51" s="7" t="n">
        <f aca="false">MAX(G51:I51)</f>
        <v>240</v>
      </c>
    </row>
    <row r="52" customFormat="false" ht="17.35" hidden="false" customHeight="false" outlineLevel="0" collapsed="false">
      <c r="D52" s="5" t="n">
        <v>49</v>
      </c>
      <c r="E52" s="5" t="n">
        <f aca="false">$B$11-D52</f>
        <v>8</v>
      </c>
      <c r="F52" s="5" t="n">
        <f aca="false">$B$11</f>
        <v>57</v>
      </c>
      <c r="G52" s="6" t="n">
        <f aca="false">$B$5*$B$10</f>
        <v>162</v>
      </c>
      <c r="H52" s="6" t="n">
        <f aca="false">$B$6*D52</f>
        <v>245</v>
      </c>
      <c r="I52" s="6" t="n">
        <f aca="false">$B$7*E52</f>
        <v>56</v>
      </c>
      <c r="J52" s="7" t="n">
        <f aca="false">MAX(G52:I52)</f>
        <v>245</v>
      </c>
    </row>
    <row r="53" customFormat="false" ht="17.35" hidden="false" customHeight="false" outlineLevel="0" collapsed="false">
      <c r="D53" s="5" t="n">
        <v>50</v>
      </c>
      <c r="E53" s="5" t="n">
        <f aca="false">$B$11-D53</f>
        <v>7</v>
      </c>
      <c r="F53" s="5" t="n">
        <f aca="false">$B$11</f>
        <v>57</v>
      </c>
      <c r="G53" s="6" t="n">
        <f aca="false">$B$5*$B$10</f>
        <v>162</v>
      </c>
      <c r="H53" s="6" t="n">
        <f aca="false">$B$6*D53</f>
        <v>250</v>
      </c>
      <c r="I53" s="6" t="n">
        <f aca="false">$B$7*E53</f>
        <v>49</v>
      </c>
      <c r="J53" s="7" t="n">
        <f aca="false">MAX(G53:I53)</f>
        <v>250</v>
      </c>
    </row>
    <row r="54" customFormat="false" ht="17.35" hidden="false" customHeight="false" outlineLevel="0" collapsed="false">
      <c r="D54" s="5" t="n">
        <v>51</v>
      </c>
      <c r="E54" s="5" t="n">
        <f aca="false">$B$11-D54</f>
        <v>6</v>
      </c>
      <c r="F54" s="5" t="n">
        <f aca="false">$B$11</f>
        <v>57</v>
      </c>
      <c r="G54" s="6" t="n">
        <f aca="false">$B$5*$B$10</f>
        <v>162</v>
      </c>
      <c r="H54" s="6" t="n">
        <f aca="false">$B$6*D54</f>
        <v>255</v>
      </c>
      <c r="I54" s="6" t="n">
        <f aca="false">$B$7*E54</f>
        <v>42</v>
      </c>
      <c r="J54" s="7" t="n">
        <f aca="false">MAX(G54:I54)</f>
        <v>255</v>
      </c>
    </row>
    <row r="55" customFormat="false" ht="17.35" hidden="false" customHeight="false" outlineLevel="0" collapsed="false">
      <c r="D55" s="5" t="n">
        <v>52</v>
      </c>
      <c r="E55" s="5" t="n">
        <f aca="false">$B$11-D55</f>
        <v>5</v>
      </c>
      <c r="F55" s="5" t="n">
        <f aca="false">$B$11</f>
        <v>57</v>
      </c>
      <c r="G55" s="6" t="n">
        <f aca="false">$B$5*$B$10</f>
        <v>162</v>
      </c>
      <c r="H55" s="6" t="n">
        <f aca="false">$B$6*D55</f>
        <v>260</v>
      </c>
      <c r="I55" s="6" t="n">
        <f aca="false">$B$7*E55</f>
        <v>35</v>
      </c>
      <c r="J55" s="7" t="n">
        <f aca="false">MAX(G55:I55)</f>
        <v>260</v>
      </c>
    </row>
    <row r="56" customFormat="false" ht="17.35" hidden="false" customHeight="false" outlineLevel="0" collapsed="false">
      <c r="D56" s="5" t="n">
        <v>53</v>
      </c>
      <c r="E56" s="5" t="n">
        <f aca="false">$B$11-D56</f>
        <v>4</v>
      </c>
      <c r="F56" s="5" t="n">
        <f aca="false">$B$11</f>
        <v>57</v>
      </c>
      <c r="G56" s="6" t="n">
        <f aca="false">$B$5*$B$10</f>
        <v>162</v>
      </c>
      <c r="H56" s="6" t="n">
        <f aca="false">$B$6*D56</f>
        <v>265</v>
      </c>
      <c r="I56" s="6" t="n">
        <f aca="false">$B$7*E56</f>
        <v>28</v>
      </c>
      <c r="J56" s="7" t="n">
        <f aca="false">MAX(G56:I56)</f>
        <v>265</v>
      </c>
    </row>
    <row r="57" customFormat="false" ht="17.35" hidden="false" customHeight="false" outlineLevel="0" collapsed="false">
      <c r="D57" s="5" t="n">
        <v>54</v>
      </c>
      <c r="E57" s="5" t="n">
        <f aca="false">$B$11-D57</f>
        <v>3</v>
      </c>
      <c r="F57" s="5" t="n">
        <f aca="false">$B$11</f>
        <v>57</v>
      </c>
      <c r="G57" s="6" t="n">
        <f aca="false">$B$5*$B$10</f>
        <v>162</v>
      </c>
      <c r="H57" s="6" t="n">
        <f aca="false">$B$6*D57</f>
        <v>270</v>
      </c>
      <c r="I57" s="6" t="n">
        <f aca="false">$B$7*E57</f>
        <v>21</v>
      </c>
      <c r="J57" s="7" t="n">
        <f aca="false">MAX(G57:I57)</f>
        <v>270</v>
      </c>
    </row>
    <row r="58" customFormat="false" ht="17.35" hidden="false" customHeight="false" outlineLevel="0" collapsed="false">
      <c r="D58" s="5" t="n">
        <v>55</v>
      </c>
      <c r="E58" s="5" t="n">
        <f aca="false">$B$11-D58</f>
        <v>2</v>
      </c>
      <c r="F58" s="5" t="n">
        <f aca="false">$B$11</f>
        <v>57</v>
      </c>
      <c r="G58" s="6" t="n">
        <f aca="false">$B$5*$B$10</f>
        <v>162</v>
      </c>
      <c r="H58" s="6" t="n">
        <f aca="false">$B$6*D58</f>
        <v>275</v>
      </c>
      <c r="I58" s="6" t="n">
        <f aca="false">$B$7*E58</f>
        <v>14</v>
      </c>
      <c r="J58" s="7" t="n">
        <f aca="false">MAX(G58:I58)</f>
        <v>275</v>
      </c>
    </row>
    <row r="59" customFormat="false" ht="17.35" hidden="false" customHeight="false" outlineLevel="0" collapsed="false">
      <c r="D59" s="5" t="n">
        <v>56</v>
      </c>
      <c r="E59" s="5" t="n">
        <f aca="false">$B$11-D59</f>
        <v>1</v>
      </c>
      <c r="F59" s="5" t="n">
        <f aca="false">$B$11</f>
        <v>57</v>
      </c>
      <c r="G59" s="6" t="n">
        <f aca="false">$B$5*$B$10</f>
        <v>162</v>
      </c>
      <c r="H59" s="6" t="n">
        <f aca="false">$B$6*D59</f>
        <v>280</v>
      </c>
      <c r="I59" s="6" t="n">
        <f aca="false">$B$7*E59</f>
        <v>7</v>
      </c>
      <c r="J59" s="7" t="n">
        <f aca="false">MAX(G59:I59)</f>
        <v>280</v>
      </c>
    </row>
    <row r="60" customFormat="false" ht="17.35" hidden="false" customHeight="false" outlineLevel="0" collapsed="false">
      <c r="D60" s="5" t="n">
        <v>57</v>
      </c>
      <c r="E60" s="5" t="n">
        <f aca="false">$B$11-D60</f>
        <v>0</v>
      </c>
      <c r="F60" s="5" t="n">
        <f aca="false">$B$11</f>
        <v>57</v>
      </c>
      <c r="G60" s="6" t="n">
        <f aca="false">$B$5*$B$10</f>
        <v>162</v>
      </c>
      <c r="H60" s="6" t="n">
        <f aca="false">$B$6*D60</f>
        <v>285</v>
      </c>
      <c r="I60" s="6" t="n">
        <f aca="false">$B$7*E60</f>
        <v>0</v>
      </c>
      <c r="J60" s="7" t="n">
        <f aca="false">MAX(G60:I60)</f>
        <v>285</v>
      </c>
    </row>
    <row r="61" customFormat="false" ht="17.35" hidden="false" customHeight="false" outlineLevel="0" collapsed="false">
      <c r="D61" s="5" t="n">
        <v>58</v>
      </c>
      <c r="E61" s="5" t="n">
        <f aca="false">$B$11-D61</f>
        <v>-1</v>
      </c>
      <c r="F61" s="5" t="n">
        <f aca="false">$B$11</f>
        <v>57</v>
      </c>
      <c r="G61" s="6" t="n">
        <f aca="false">$B$5*$B$10</f>
        <v>162</v>
      </c>
      <c r="H61" s="6" t="n">
        <f aca="false">$B$6*D61</f>
        <v>290</v>
      </c>
      <c r="I61" s="6" t="n">
        <f aca="false">$B$7*E61</f>
        <v>-7</v>
      </c>
      <c r="J61" s="7" t="n">
        <f aca="false">MAX(G61:I61)</f>
        <v>290</v>
      </c>
    </row>
    <row r="62" customFormat="false" ht="17.35" hidden="false" customHeight="false" outlineLevel="0" collapsed="false">
      <c r="D62" s="5" t="n">
        <v>59</v>
      </c>
      <c r="E62" s="5" t="n">
        <f aca="false">$B$11-D62</f>
        <v>-2</v>
      </c>
      <c r="F62" s="5" t="n">
        <f aca="false">$B$11</f>
        <v>57</v>
      </c>
      <c r="G62" s="6" t="n">
        <f aca="false">$B$5*$B$10</f>
        <v>162</v>
      </c>
      <c r="H62" s="6" t="n">
        <f aca="false">$B$6*D62</f>
        <v>295</v>
      </c>
      <c r="I62" s="6" t="n">
        <f aca="false">$B$7*E62</f>
        <v>-14</v>
      </c>
      <c r="J62" s="7" t="n">
        <f aca="false">MAX(G62:I62)</f>
        <v>295</v>
      </c>
    </row>
    <row r="63" customFormat="false" ht="17.35" hidden="false" customHeight="false" outlineLevel="0" collapsed="false">
      <c r="D63" s="5" t="n">
        <v>60</v>
      </c>
      <c r="E63" s="5" t="n">
        <f aca="false">$B$11-D63</f>
        <v>-3</v>
      </c>
      <c r="F63" s="5" t="n">
        <f aca="false">$B$11</f>
        <v>57</v>
      </c>
      <c r="G63" s="6" t="n">
        <f aca="false">$B$5*$B$10</f>
        <v>162</v>
      </c>
      <c r="H63" s="6" t="n">
        <f aca="false">$B$6*D63</f>
        <v>300</v>
      </c>
      <c r="I63" s="6" t="n">
        <f aca="false">$B$7*E63</f>
        <v>-21</v>
      </c>
      <c r="J63" s="7" t="n">
        <f aca="false">MAX(G63:I63)</f>
        <v>300</v>
      </c>
    </row>
    <row r="64" customFormat="false" ht="17.35" hidden="false" customHeight="false" outlineLevel="0" collapsed="false">
      <c r="D64" s="5" t="n">
        <v>61</v>
      </c>
      <c r="E64" s="5" t="n">
        <f aca="false">$B$11-D64</f>
        <v>-4</v>
      </c>
      <c r="F64" s="5" t="n">
        <f aca="false">$B$11</f>
        <v>57</v>
      </c>
      <c r="G64" s="6" t="n">
        <f aca="false">$B$5*$B$10</f>
        <v>162</v>
      </c>
      <c r="H64" s="6" t="n">
        <f aca="false">$B$6*D64</f>
        <v>305</v>
      </c>
      <c r="I64" s="6" t="n">
        <f aca="false">$B$7*E64</f>
        <v>-28</v>
      </c>
      <c r="J64" s="7" t="n">
        <f aca="false">MAX(G64:I64)</f>
        <v>305</v>
      </c>
    </row>
    <row r="65" customFormat="false" ht="17.35" hidden="false" customHeight="false" outlineLevel="0" collapsed="false">
      <c r="D65" s="5" t="n">
        <v>62</v>
      </c>
      <c r="E65" s="5" t="n">
        <f aca="false">$B$11-D65</f>
        <v>-5</v>
      </c>
      <c r="F65" s="5" t="n">
        <f aca="false">$B$11</f>
        <v>57</v>
      </c>
      <c r="G65" s="6" t="n">
        <f aca="false">$B$5*$B$10</f>
        <v>162</v>
      </c>
      <c r="H65" s="6" t="n">
        <f aca="false">$B$6*D65</f>
        <v>310</v>
      </c>
      <c r="I65" s="6" t="n">
        <f aca="false">$B$7*E65</f>
        <v>-35</v>
      </c>
      <c r="J65" s="7" t="n">
        <f aca="false">MAX(G65:I65)</f>
        <v>310</v>
      </c>
    </row>
    <row r="66" customFormat="false" ht="17.35" hidden="false" customHeight="false" outlineLevel="0" collapsed="false">
      <c r="D66" s="5" t="n">
        <v>63</v>
      </c>
      <c r="E66" s="5" t="n">
        <f aca="false">$B$11-D66</f>
        <v>-6</v>
      </c>
      <c r="F66" s="5" t="n">
        <f aca="false">$B$11</f>
        <v>57</v>
      </c>
      <c r="G66" s="6" t="n">
        <f aca="false">$B$5*$B$10</f>
        <v>162</v>
      </c>
      <c r="H66" s="6" t="n">
        <f aca="false">$B$6*D66</f>
        <v>315</v>
      </c>
      <c r="I66" s="6" t="n">
        <f aca="false">$B$7*E66</f>
        <v>-42</v>
      </c>
      <c r="J66" s="7" t="n">
        <f aca="false">MAX(G66:I66)</f>
        <v>315</v>
      </c>
    </row>
    <row r="67" customFormat="false" ht="17.35" hidden="false" customHeight="false" outlineLevel="0" collapsed="false">
      <c r="D67" s="5" t="n">
        <v>64</v>
      </c>
      <c r="E67" s="5" t="n">
        <f aca="false">$B$11-D67</f>
        <v>-7</v>
      </c>
      <c r="F67" s="5" t="n">
        <f aca="false">$B$11</f>
        <v>57</v>
      </c>
      <c r="G67" s="6" t="n">
        <f aca="false">$B$5*$B$10</f>
        <v>162</v>
      </c>
      <c r="H67" s="6" t="n">
        <f aca="false">$B$6*D67</f>
        <v>320</v>
      </c>
      <c r="I67" s="6" t="n">
        <f aca="false">$B$7*E67</f>
        <v>-49</v>
      </c>
      <c r="J67" s="7" t="n">
        <f aca="false">MAX(G67:I67)</f>
        <v>320</v>
      </c>
    </row>
    <row r="68" customFormat="false" ht="17.35" hidden="false" customHeight="false" outlineLevel="0" collapsed="false">
      <c r="D68" s="5" t="n">
        <v>65</v>
      </c>
      <c r="E68" s="5" t="n">
        <f aca="false">$B$11-D68</f>
        <v>-8</v>
      </c>
      <c r="F68" s="5" t="n">
        <f aca="false">$B$11</f>
        <v>57</v>
      </c>
      <c r="G68" s="6" t="n">
        <f aca="false">$B$5*$B$10</f>
        <v>162</v>
      </c>
      <c r="H68" s="6" t="n">
        <f aca="false">$B$6*D68</f>
        <v>325</v>
      </c>
      <c r="I68" s="6" t="n">
        <f aca="false">$B$7*E68</f>
        <v>-56</v>
      </c>
      <c r="J68" s="7" t="n">
        <f aca="false">MAX(G68:I68)</f>
        <v>325</v>
      </c>
    </row>
    <row r="69" customFormat="false" ht="17.35" hidden="false" customHeight="false" outlineLevel="0" collapsed="false">
      <c r="D69" s="5" t="n">
        <v>66</v>
      </c>
      <c r="E69" s="5" t="n">
        <f aca="false">$B$11-D69</f>
        <v>-9</v>
      </c>
      <c r="F69" s="5" t="n">
        <f aca="false">$B$11</f>
        <v>57</v>
      </c>
      <c r="G69" s="6" t="n">
        <f aca="false">$B$5*$B$10</f>
        <v>162</v>
      </c>
      <c r="H69" s="6" t="n">
        <f aca="false">$B$6*D69</f>
        <v>330</v>
      </c>
      <c r="I69" s="6" t="n">
        <f aca="false">$B$7*E69</f>
        <v>-63</v>
      </c>
      <c r="J69" s="7" t="n">
        <f aca="false">MAX(G69:I69)</f>
        <v>330</v>
      </c>
    </row>
    <row r="70" customFormat="false" ht="17.35" hidden="false" customHeight="false" outlineLevel="0" collapsed="false">
      <c r="D70" s="5" t="n">
        <v>67</v>
      </c>
      <c r="E70" s="5" t="n">
        <f aca="false">$B$11-D70</f>
        <v>-10</v>
      </c>
      <c r="F70" s="5" t="n">
        <f aca="false">$B$11</f>
        <v>57</v>
      </c>
      <c r="G70" s="6" t="n">
        <f aca="false">$B$5*$B$10</f>
        <v>162</v>
      </c>
      <c r="H70" s="6" t="n">
        <f aca="false">$B$6*D70</f>
        <v>335</v>
      </c>
      <c r="I70" s="6" t="n">
        <f aca="false">$B$7*E70</f>
        <v>-70</v>
      </c>
      <c r="J70" s="7" t="n">
        <f aca="false">MAX(G70:I70)</f>
        <v>335</v>
      </c>
    </row>
    <row r="71" customFormat="false" ht="17.35" hidden="false" customHeight="false" outlineLevel="0" collapsed="false">
      <c r="D71" s="5" t="n">
        <v>68</v>
      </c>
      <c r="E71" s="5" t="n">
        <f aca="false">$B$11-D71</f>
        <v>-11</v>
      </c>
      <c r="F71" s="5" t="n">
        <f aca="false">$B$11</f>
        <v>57</v>
      </c>
      <c r="G71" s="6" t="n">
        <f aca="false">$B$5*$B$10</f>
        <v>162</v>
      </c>
      <c r="H71" s="6" t="n">
        <f aca="false">$B$6*D71</f>
        <v>340</v>
      </c>
      <c r="I71" s="6" t="n">
        <f aca="false">$B$7*E71</f>
        <v>-77</v>
      </c>
      <c r="J71" s="7" t="n">
        <f aca="false">MAX(G71:I71)</f>
        <v>340</v>
      </c>
    </row>
    <row r="72" customFormat="false" ht="17.35" hidden="false" customHeight="false" outlineLevel="0" collapsed="false">
      <c r="D72" s="5" t="n">
        <v>69</v>
      </c>
      <c r="E72" s="5" t="n">
        <f aca="false">$B$11-D72</f>
        <v>-12</v>
      </c>
      <c r="F72" s="5" t="n">
        <f aca="false">$B$11</f>
        <v>57</v>
      </c>
      <c r="G72" s="6" t="n">
        <f aca="false">$B$5*$B$10</f>
        <v>162</v>
      </c>
      <c r="H72" s="6" t="n">
        <f aca="false">$B$6*D72</f>
        <v>345</v>
      </c>
      <c r="I72" s="6" t="n">
        <f aca="false">$B$7*E72</f>
        <v>-84</v>
      </c>
      <c r="J72" s="7" t="n">
        <f aca="false">MAX(G72:I72)</f>
        <v>345</v>
      </c>
    </row>
    <row r="73" customFormat="false" ht="17.35" hidden="false" customHeight="false" outlineLevel="0" collapsed="false">
      <c r="D73" s="5" t="n">
        <v>70</v>
      </c>
      <c r="E73" s="5" t="n">
        <f aca="false">$B$11-D73</f>
        <v>-13</v>
      </c>
      <c r="F73" s="5" t="n">
        <f aca="false">$B$11</f>
        <v>57</v>
      </c>
      <c r="G73" s="6" t="n">
        <f aca="false">$B$5*$B$10</f>
        <v>162</v>
      </c>
      <c r="H73" s="6" t="n">
        <f aca="false">$B$6*D73</f>
        <v>350</v>
      </c>
      <c r="I73" s="6" t="n">
        <f aca="false">$B$7*E73</f>
        <v>-91</v>
      </c>
      <c r="J73" s="7" t="n">
        <f aca="false">MAX(G73:I73)</f>
        <v>350</v>
      </c>
    </row>
    <row r="74" customFormat="false" ht="17.35" hidden="false" customHeight="false" outlineLevel="0" collapsed="false">
      <c r="D74" s="5" t="n">
        <v>71</v>
      </c>
      <c r="E74" s="5" t="n">
        <f aca="false">$B$11-D74</f>
        <v>-14</v>
      </c>
      <c r="F74" s="5" t="n">
        <f aca="false">$B$11</f>
        <v>57</v>
      </c>
      <c r="G74" s="6" t="n">
        <f aca="false">$B$5*$B$10</f>
        <v>162</v>
      </c>
      <c r="H74" s="6" t="n">
        <f aca="false">$B$6*D74</f>
        <v>355</v>
      </c>
      <c r="I74" s="6" t="n">
        <f aca="false">$B$7*E74</f>
        <v>-98</v>
      </c>
      <c r="J74" s="7" t="n">
        <f aca="false">MAX(G74:I74)</f>
        <v>355</v>
      </c>
    </row>
    <row r="75" customFormat="false" ht="17.35" hidden="false" customHeight="false" outlineLevel="0" collapsed="false">
      <c r="D75" s="5" t="n">
        <v>72</v>
      </c>
      <c r="E75" s="5" t="n">
        <f aca="false">$B$11-D75</f>
        <v>-15</v>
      </c>
      <c r="F75" s="5" t="n">
        <f aca="false">$B$11</f>
        <v>57</v>
      </c>
      <c r="G75" s="6" t="n">
        <f aca="false">$B$5*$B$10</f>
        <v>162</v>
      </c>
      <c r="H75" s="6" t="n">
        <f aca="false">$B$6*D75</f>
        <v>360</v>
      </c>
      <c r="I75" s="6" t="n">
        <f aca="false">$B$7*E75</f>
        <v>-105</v>
      </c>
      <c r="J75" s="7" t="n">
        <f aca="false">MAX(G75:I75)</f>
        <v>360</v>
      </c>
    </row>
    <row r="76" customFormat="false" ht="17.35" hidden="false" customHeight="false" outlineLevel="0" collapsed="false">
      <c r="D76" s="5" t="n">
        <v>73</v>
      </c>
      <c r="E76" s="5" t="n">
        <f aca="false">$B$11-D76</f>
        <v>-16</v>
      </c>
      <c r="F76" s="5" t="n">
        <f aca="false">$B$11</f>
        <v>57</v>
      </c>
      <c r="G76" s="6" t="n">
        <f aca="false">$B$5*$B$10</f>
        <v>162</v>
      </c>
      <c r="H76" s="6" t="n">
        <f aca="false">$B$6*D76</f>
        <v>365</v>
      </c>
      <c r="I76" s="6" t="n">
        <f aca="false">$B$7*E76</f>
        <v>-112</v>
      </c>
      <c r="J76" s="7" t="n">
        <f aca="false">MAX(G76:I76)</f>
        <v>365</v>
      </c>
    </row>
    <row r="77" customFormat="false" ht="17.35" hidden="false" customHeight="false" outlineLevel="0" collapsed="false">
      <c r="D77" s="5" t="n">
        <v>74</v>
      </c>
      <c r="E77" s="5" t="n">
        <f aca="false">$B$11-D77</f>
        <v>-17</v>
      </c>
      <c r="F77" s="5" t="n">
        <f aca="false">$B$11</f>
        <v>57</v>
      </c>
      <c r="G77" s="6" t="n">
        <f aca="false">$B$5*$B$10</f>
        <v>162</v>
      </c>
      <c r="H77" s="6" t="n">
        <f aca="false">$B$6*D77</f>
        <v>370</v>
      </c>
      <c r="I77" s="6" t="n">
        <f aca="false">$B$7*E77</f>
        <v>-119</v>
      </c>
      <c r="J77" s="7" t="n">
        <f aca="false">MAX(G77:I77)</f>
        <v>370</v>
      </c>
    </row>
    <row r="78" customFormat="false" ht="17.35" hidden="false" customHeight="false" outlineLevel="0" collapsed="false">
      <c r="D78" s="5" t="n">
        <v>75</v>
      </c>
      <c r="E78" s="5" t="n">
        <f aca="false">$B$11-D78</f>
        <v>-18</v>
      </c>
      <c r="F78" s="5" t="n">
        <f aca="false">$B$11</f>
        <v>57</v>
      </c>
      <c r="G78" s="6" t="n">
        <f aca="false">$B$5*$B$10</f>
        <v>162</v>
      </c>
      <c r="H78" s="6" t="n">
        <f aca="false">$B$6*D78</f>
        <v>375</v>
      </c>
      <c r="I78" s="6" t="n">
        <f aca="false">$B$7*E78</f>
        <v>-126</v>
      </c>
      <c r="J78" s="7" t="n">
        <f aca="false">MAX(G78:I78)</f>
        <v>375</v>
      </c>
    </row>
    <row r="81" customFormat="false" ht="14.15" hidden="false" customHeight="false" outlineLevel="0" collapsed="false">
      <c r="I81" s="10" t="s">
        <v>15</v>
      </c>
      <c r="J81" s="10" t="n">
        <f aca="false">MIN(J3:J78)</f>
        <v>168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&amp;CСтраница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183</TotalTime>
  <Application>LibreOffice/5.4.3.2$Linux_X86_64 LibreOffice_project/92a7159f7e4af62137622921e809f8546db437e5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2018-01-04T21:23:05Z</dcterms:created>
  <dc:creator/>
  <dc:description/>
  <dc:language>ru-RU</dc:language>
  <cp:lastModifiedBy/>
  <dcterms:modified xsi:type="dcterms:W3CDTF">2018-01-05T19:27:50Z</dcterms:modified>
  <cp:revision>20</cp:revision>
  <dc:subject/>
  <dc:title/>
</cp:coreProperties>
</file>