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84" windowWidth="16260" windowHeight="585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9" i="1" l="1"/>
  <c r="G9" i="1"/>
  <c r="E9" i="1"/>
  <c r="H3" i="1"/>
  <c r="H4" i="1"/>
  <c r="H5" i="1"/>
  <c r="H6" i="1"/>
  <c r="H2" i="1"/>
  <c r="G3" i="1"/>
  <c r="G4" i="1"/>
  <c r="G5" i="1"/>
  <c r="G6" i="1"/>
  <c r="G2" i="1"/>
  <c r="F3" i="1"/>
  <c r="F4" i="1"/>
  <c r="F5" i="1"/>
  <c r="F6" i="1"/>
  <c r="F2" i="1"/>
  <c r="E6" i="1"/>
  <c r="E3" i="1"/>
  <c r="E4" i="1"/>
  <c r="E5" i="1"/>
  <c r="E2" i="1"/>
  <c r="D3" i="1"/>
  <c r="D4" i="1"/>
  <c r="D5" i="1"/>
  <c r="D6" i="1"/>
  <c r="D2" i="1"/>
</calcChain>
</file>

<file path=xl/sharedStrings.xml><?xml version="1.0" encoding="utf-8"?>
<sst xmlns="http://schemas.openxmlformats.org/spreadsheetml/2006/main" count="16" uniqueCount="16">
  <si>
    <t>Прізвище</t>
  </si>
  <si>
    <t>Днів</t>
  </si>
  <si>
    <t>Тариф</t>
  </si>
  <si>
    <t>Нараховано</t>
  </si>
  <si>
    <t>Податок</t>
  </si>
  <si>
    <t>Пенс. фонд</t>
  </si>
  <si>
    <t>До видачі</t>
  </si>
  <si>
    <t>Білоус</t>
  </si>
  <si>
    <t>Миронов</t>
  </si>
  <si>
    <t>Карнаух</t>
  </si>
  <si>
    <t>Качуха</t>
  </si>
  <si>
    <t>Білявська</t>
  </si>
  <si>
    <t>Профспілк. внесок</t>
  </si>
  <si>
    <t>мін. податок</t>
  </si>
  <si>
    <t>сер.  відрах. до пенсійного фонду</t>
  </si>
  <si>
    <t>максимальне знач. До видачі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</si>
</sst>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O1" sqref="O1"/>
    </sheetView>
  </sheetViews>
  <sheetFormatPr defaultRowHeight="14.4" x14ac:dyDescent="0.3"/>
  <cols>
    <col min="1" max="1" width="13.44140625" customWidth="1"/>
    <col min="2" max="2" width="7.88671875" customWidth="1"/>
    <col min="3" max="3" width="9.5546875" customWidth="1"/>
    <col min="4" max="4" width="12.5546875" customWidth="1"/>
    <col min="5" max="5" width="10.6640625" customWidth="1"/>
    <col min="6" max="6" width="11.44140625" customWidth="1"/>
  </cols>
  <sheetData>
    <row r="1" spans="1:9" ht="28.8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12</v>
      </c>
      <c r="G1" s="4" t="s">
        <v>5</v>
      </c>
      <c r="H1" s="4" t="s">
        <v>6</v>
      </c>
      <c r="I1" s="2"/>
    </row>
    <row r="2" spans="1:9" x14ac:dyDescent="0.3">
      <c r="A2" s="5" t="s">
        <v>7</v>
      </c>
      <c r="B2" s="5">
        <v>25</v>
      </c>
      <c r="C2" s="5">
        <v>60</v>
      </c>
      <c r="D2" s="5">
        <f>C2*B2</f>
        <v>1500</v>
      </c>
      <c r="E2" s="5">
        <f>D2*13%</f>
        <v>195</v>
      </c>
      <c r="F2" s="5">
        <f>D2*1%</f>
        <v>15</v>
      </c>
      <c r="G2" s="5">
        <f>D2*14%</f>
        <v>210.00000000000003</v>
      </c>
      <c r="H2" s="5">
        <f>D2-E2-F2-G2</f>
        <v>1080</v>
      </c>
    </row>
    <row r="3" spans="1:9" x14ac:dyDescent="0.3">
      <c r="A3" s="6" t="s">
        <v>11</v>
      </c>
      <c r="B3" s="6">
        <v>22</v>
      </c>
      <c r="C3" s="6">
        <v>58.5</v>
      </c>
      <c r="D3" s="5">
        <f t="shared" ref="D3:D6" si="0">C3*B3</f>
        <v>1287</v>
      </c>
      <c r="E3" s="5">
        <f t="shared" ref="E3:E5" si="1">D3*13%</f>
        <v>167.31</v>
      </c>
      <c r="F3" s="5">
        <f t="shared" ref="F3:F6" si="2">D3*1%</f>
        <v>12.870000000000001</v>
      </c>
      <c r="G3" s="5">
        <f t="shared" ref="G3:G6" si="3">D3*14%</f>
        <v>180.18</v>
      </c>
      <c r="H3" s="5">
        <f t="shared" ref="H3:H6" si="4">D3-E3-F3-G3</f>
        <v>926.6400000000001</v>
      </c>
    </row>
    <row r="4" spans="1:9" x14ac:dyDescent="0.3">
      <c r="A4" s="6" t="s">
        <v>8</v>
      </c>
      <c r="B4" s="6">
        <v>21</v>
      </c>
      <c r="C4" s="6">
        <v>72</v>
      </c>
      <c r="D4" s="5">
        <f t="shared" si="0"/>
        <v>1512</v>
      </c>
      <c r="E4" s="5">
        <f t="shared" si="1"/>
        <v>196.56</v>
      </c>
      <c r="F4" s="5">
        <f t="shared" si="2"/>
        <v>15.120000000000001</v>
      </c>
      <c r="G4" s="5">
        <f t="shared" si="3"/>
        <v>211.68</v>
      </c>
      <c r="H4" s="5">
        <f t="shared" si="4"/>
        <v>1088.6400000000001</v>
      </c>
    </row>
    <row r="5" spans="1:9" x14ac:dyDescent="0.3">
      <c r="A5" s="6" t="s">
        <v>9</v>
      </c>
      <c r="B5" s="6">
        <v>22</v>
      </c>
      <c r="C5" s="6">
        <v>80.8</v>
      </c>
      <c r="D5" s="5">
        <f t="shared" si="0"/>
        <v>1777.6</v>
      </c>
      <c r="E5" s="5">
        <f t="shared" si="1"/>
        <v>231.08799999999999</v>
      </c>
      <c r="F5" s="5">
        <f t="shared" si="2"/>
        <v>17.776</v>
      </c>
      <c r="G5" s="5">
        <f t="shared" si="3"/>
        <v>248.864</v>
      </c>
      <c r="H5" s="5">
        <f t="shared" si="4"/>
        <v>1279.8719999999998</v>
      </c>
    </row>
    <row r="6" spans="1:9" x14ac:dyDescent="0.3">
      <c r="A6" s="6" t="s">
        <v>10</v>
      </c>
      <c r="B6" s="6">
        <v>22</v>
      </c>
      <c r="C6" s="6">
        <v>75</v>
      </c>
      <c r="D6" s="5">
        <f t="shared" si="0"/>
        <v>1650</v>
      </c>
      <c r="E6" s="5">
        <f>D6*13%</f>
        <v>214.5</v>
      </c>
      <c r="F6" s="5">
        <f t="shared" si="2"/>
        <v>16.5</v>
      </c>
      <c r="G6" s="5">
        <f t="shared" si="3"/>
        <v>231.00000000000003</v>
      </c>
      <c r="H6" s="5">
        <f t="shared" si="4"/>
        <v>1188</v>
      </c>
    </row>
    <row r="7" spans="1:9" x14ac:dyDescent="0.3">
      <c r="A7" s="1"/>
      <c r="B7" s="1"/>
      <c r="C7" s="1"/>
      <c r="D7" s="1"/>
      <c r="E7" s="1"/>
      <c r="F7" s="1"/>
      <c r="G7" s="1"/>
      <c r="H7" s="1"/>
    </row>
    <row r="8" spans="1:9" ht="72" x14ac:dyDescent="0.3">
      <c r="E8" s="4" t="s">
        <v>13</v>
      </c>
      <c r="G8" s="4" t="s">
        <v>14</v>
      </c>
      <c r="H8" s="4" t="s">
        <v>15</v>
      </c>
    </row>
    <row r="9" spans="1:9" x14ac:dyDescent="0.3">
      <c r="E9" s="4">
        <f>MIN(E2:E6)</f>
        <v>167.31</v>
      </c>
      <c r="G9" s="4">
        <f>AVERAGE(G2:G6)</f>
        <v>216.34480000000002</v>
      </c>
      <c r="H9" s="4">
        <f>MAX(H2:H6)</f>
        <v>1279.8719999999998</v>
      </c>
    </row>
    <row r="10" spans="1:9" x14ac:dyDescent="0.3">
      <c r="E10" s="3"/>
      <c r="G10" s="3"/>
      <c r="H10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dcterms:created xsi:type="dcterms:W3CDTF">2021-11-01T12:09:45Z</dcterms:created>
  <dcterms:modified xsi:type="dcterms:W3CDTF">2021-11-01T12:31:35Z</dcterms:modified>
</cp:coreProperties>
</file>