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755"/>
  </bookViews>
  <sheets>
    <sheet name="Математическая_модель" sheetId="1" r:id="rId1"/>
    <sheet name="Отчет о результатах 1" sheetId="3" r:id="rId2"/>
  </sheets>
  <definedNames>
    <definedName name="solver_adj" localSheetId="0" hidden="1">Математическая_модель!$B$11:$C$11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Математическая_модель!$F$4</definedName>
    <definedName name="solver_lhs2" localSheetId="0" hidden="1">Математическая_модель!$F$5</definedName>
    <definedName name="solver_lhs3" localSheetId="0" hidden="1">Математическая_модель!$F$6</definedName>
    <definedName name="solver_lhs4" localSheetId="0" hidden="1">Математическая_модель!$F$7</definedName>
    <definedName name="solver_lhs5" localSheetId="0" hidden="1">Математическая_модель!$F$8</definedName>
    <definedName name="solver_lhs6" localSheetId="0" hidden="1">Математическая_модель!$F$9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6</definedName>
    <definedName name="solver_nwt" localSheetId="0" hidden="1">1</definedName>
    <definedName name="solver_opt" localSheetId="0" hidden="1">Математическая_модель!$D$11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el2" localSheetId="0" hidden="1">3</definedName>
    <definedName name="solver_rel3" localSheetId="0" hidden="1">3</definedName>
    <definedName name="solver_rel4" localSheetId="0" hidden="1">3</definedName>
    <definedName name="solver_rel5" localSheetId="0" hidden="1">3</definedName>
    <definedName name="solver_rel6" localSheetId="0" hidden="1">3</definedName>
    <definedName name="solver_rhs1" localSheetId="0" hidden="1">0</definedName>
    <definedName name="solver_rhs2" localSheetId="0" hidden="1">0</definedName>
    <definedName name="solver_rhs3" localSheetId="0" hidden="1">0</definedName>
    <definedName name="solver_rhs4" localSheetId="0" hidden="1">0</definedName>
    <definedName name="solver_rhs5" localSheetId="0" hidden="1">0</definedName>
    <definedName name="solver_rhs6" localSheetId="0" hidden="1">0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 a="1"/>
  <c r="D11" i="1" s="1"/>
  <c r="D4" i="1" a="1"/>
  <c r="D5" i="1" s="1"/>
  <c r="F5" i="1" s="1"/>
  <c r="D4" i="1" l="1"/>
  <c r="F4" i="1" s="1"/>
  <c r="D7" i="1"/>
  <c r="F7" i="1" s="1"/>
  <c r="D8" i="1"/>
  <c r="F8" i="1" s="1"/>
  <c r="D6" i="1"/>
  <c r="F6" i="1" s="1"/>
  <c r="D9" i="1"/>
  <c r="F9" i="1" s="1"/>
</calcChain>
</file>

<file path=xl/sharedStrings.xml><?xml version="1.0" encoding="utf-8"?>
<sst xmlns="http://schemas.openxmlformats.org/spreadsheetml/2006/main" count="78" uniqueCount="67">
  <si>
    <t>Математическая модель</t>
  </si>
  <si>
    <t>Компоненты</t>
  </si>
  <si>
    <t>Земляная смесь</t>
  </si>
  <si>
    <t>Пальма</t>
  </si>
  <si>
    <t>Азалия</t>
  </si>
  <si>
    <t>Дерновая</t>
  </si>
  <si>
    <t>Листовая</t>
  </si>
  <si>
    <t>Перегной</t>
  </si>
  <si>
    <t>Торф</t>
  </si>
  <si>
    <t>Хвойная земля</t>
  </si>
  <si>
    <t>Песок</t>
  </si>
  <si>
    <t>Запасы, кг</t>
  </si>
  <si>
    <t>Расходы, кг</t>
  </si>
  <si>
    <t>Стоимость смеси, грн/кг</t>
  </si>
  <si>
    <t>Оптимальный план, кг</t>
  </si>
  <si>
    <t>Остаток, кг</t>
  </si>
  <si>
    <t>Значение целевой функции, грн</t>
  </si>
  <si>
    <t>Microsoft Excel 15.0 Отчет о результатах</t>
  </si>
  <si>
    <t>Результат: Решение найдено. Все ограничения и условия оптимальности выполнены.</t>
  </si>
  <si>
    <t>Модуль поиска решения</t>
  </si>
  <si>
    <t>Модуль: Поиск решения лин. задач симплекс-методом</t>
  </si>
  <si>
    <t>Число итераций: 3 Число подзадач: 0</t>
  </si>
  <si>
    <t>Параметры поиска решения</t>
  </si>
  <si>
    <t>Максимальное время Без пределов,  Число итераций Без пределов, Precision 0,000001</t>
  </si>
  <si>
    <t>Максимальное число подзадач Без пределов, Максимальное число целочисленных решений Без пределов, Целочисленное отклонение 1%, Считать неотрицательными</t>
  </si>
  <si>
    <t>Ячейка целевой функции (Максимум)</t>
  </si>
  <si>
    <t>Ячейка</t>
  </si>
  <si>
    <t>Имя</t>
  </si>
  <si>
    <t>Исходное значение</t>
  </si>
  <si>
    <t>Окончательное значение</t>
  </si>
  <si>
    <t>Ячейки переменных</t>
  </si>
  <si>
    <t>Целочисленное</t>
  </si>
  <si>
    <t>Ограничения</t>
  </si>
  <si>
    <t>Значение ячейки</t>
  </si>
  <si>
    <t>Формула</t>
  </si>
  <si>
    <t>Состояние</t>
  </si>
  <si>
    <t>Допуск</t>
  </si>
  <si>
    <t>$D$11</t>
  </si>
  <si>
    <t>Оптимальный план, кг Значение целевой функции, грн</t>
  </si>
  <si>
    <t>$B$11</t>
  </si>
  <si>
    <t>Оптимальный план, кг Пальма</t>
  </si>
  <si>
    <t>Продолжить</t>
  </si>
  <si>
    <t>$C$11</t>
  </si>
  <si>
    <t>Оптимальный план, кг Азалия</t>
  </si>
  <si>
    <t>$F$4</t>
  </si>
  <si>
    <t>Дерновая Остаток, кг</t>
  </si>
  <si>
    <t>$F$4&gt;=0</t>
  </si>
  <si>
    <t>Без привязки</t>
  </si>
  <si>
    <t>$F$5</t>
  </si>
  <si>
    <t>Листовая Остаток, кг</t>
  </si>
  <si>
    <t>$F$5&gt;=0</t>
  </si>
  <si>
    <t>$F$6</t>
  </si>
  <si>
    <t>Перегной Остаток, кг</t>
  </si>
  <si>
    <t>$F$6&gt;=0</t>
  </si>
  <si>
    <t>$F$7</t>
  </si>
  <si>
    <t>Торф Остаток, кг</t>
  </si>
  <si>
    <t>$F$7&gt;=0</t>
  </si>
  <si>
    <t>Привязка</t>
  </si>
  <si>
    <t>$F$8</t>
  </si>
  <si>
    <t>Хвойная земля Остаток, кг</t>
  </si>
  <si>
    <t>$F$8&gt;=0</t>
  </si>
  <si>
    <t>$F$9</t>
  </si>
  <si>
    <t>Песок Остаток, кг</t>
  </si>
  <si>
    <t>$F$9&gt;=0</t>
  </si>
  <si>
    <t>Лист: [Оптимизационная_задача.xlsx]Математическая_модель</t>
  </si>
  <si>
    <t>Отчет создан: 16.06.2021 21:50:57</t>
  </si>
  <si>
    <t>Время решения: 0,016 секунд.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</si>
</sst>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1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0" fillId="0" borderId="1" xfId="0" applyBorder="1"/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0" borderId="4" xfId="0" applyBorder="1" applyAlignment="1">
      <alignment vertical="top"/>
    </xf>
    <xf numFmtId="0" fontId="2" fillId="4" borderId="0" xfId="0" applyFont="1" applyFill="1" applyAlignment="1">
      <alignment horizontal="center" vertical="top" wrapText="1"/>
    </xf>
    <xf numFmtId="0" fontId="0" fillId="5" borderId="5" xfId="0" applyFill="1" applyBorder="1" applyAlignment="1">
      <alignment vertical="top"/>
    </xf>
    <xf numFmtId="0" fontId="2" fillId="4" borderId="1" xfId="0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right"/>
    </xf>
    <xf numFmtId="1" fontId="2" fillId="2" borderId="0" xfId="0" applyNumberFormat="1" applyFont="1" applyFill="1" applyAlignment="1">
      <alignment horizontal="right" vertical="top"/>
    </xf>
    <xf numFmtId="1" fontId="2" fillId="4" borderId="1" xfId="0" applyNumberFormat="1" applyFont="1" applyFill="1" applyBorder="1" applyAlignment="1">
      <alignment horizontal="right" vertical="top"/>
    </xf>
    <xf numFmtId="0" fontId="1" fillId="0" borderId="0" xfId="0" applyFont="1"/>
    <xf numFmtId="0" fontId="0" fillId="0" borderId="7" xfId="0" applyFill="1" applyBorder="1" applyAlignment="1"/>
    <xf numFmtId="0" fontId="3" fillId="0" borderId="6" xfId="0" applyFont="1" applyFill="1" applyBorder="1" applyAlignment="1">
      <alignment horizontal="center"/>
    </xf>
    <xf numFmtId="0" fontId="0" fillId="0" borderId="8" xfId="0" applyFill="1" applyBorder="1" applyAlignment="1"/>
    <xf numFmtId="1" fontId="0" fillId="0" borderId="7" xfId="0" applyNumberFormat="1" applyFill="1" applyBorder="1" applyAlignment="1"/>
    <xf numFmtId="1" fontId="0" fillId="0" borderId="8" xfId="0" applyNumberFormat="1" applyFill="1" applyBorder="1" applyAlignment="1"/>
    <xf numFmtId="2" fontId="0" fillId="0" borderId="8" xfId="0" applyNumberFormat="1" applyFill="1" applyBorder="1" applyAlignment="1"/>
    <xf numFmtId="2" fontId="0" fillId="0" borderId="7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13</xdr:row>
      <xdr:rowOff>161925</xdr:rowOff>
    </xdr:from>
    <xdr:to>
      <xdr:col>4</xdr:col>
      <xdr:colOff>638175</xdr:colOff>
      <xdr:row>20</xdr:row>
      <xdr:rowOff>95250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28925"/>
          <a:ext cx="47720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G10" sqref="G10"/>
    </sheetView>
  </sheetViews>
  <sheetFormatPr defaultRowHeight="15" x14ac:dyDescent="0.25"/>
  <cols>
    <col min="1" max="1" width="21.85546875" bestFit="1" customWidth="1"/>
    <col min="2" max="2" width="11.5703125" customWidth="1"/>
    <col min="3" max="3" width="12.85546875" customWidth="1"/>
    <col min="4" max="4" width="18.28515625" bestFit="1" customWidth="1"/>
    <col min="5" max="5" width="10.140625" bestFit="1" customWidth="1"/>
    <col min="6" max="6" width="10.85546875" bestFit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3" t="s">
        <v>2</v>
      </c>
      <c r="C2" s="3"/>
      <c r="D2" s="6" t="s">
        <v>12</v>
      </c>
      <c r="E2" s="6" t="s">
        <v>11</v>
      </c>
      <c r="F2" s="6" t="s">
        <v>15</v>
      </c>
    </row>
    <row r="3" spans="1:6" x14ac:dyDescent="0.25">
      <c r="A3" s="4"/>
      <c r="B3" s="5" t="s">
        <v>3</v>
      </c>
      <c r="C3" s="5" t="s">
        <v>4</v>
      </c>
      <c r="D3" s="7"/>
      <c r="E3" s="7"/>
      <c r="F3" s="7"/>
    </row>
    <row r="4" spans="1:6" x14ac:dyDescent="0.25">
      <c r="A4" s="9" t="s">
        <v>5</v>
      </c>
      <c r="B4" s="16">
        <v>0.2</v>
      </c>
      <c r="C4" s="16">
        <v>0</v>
      </c>
      <c r="D4" s="16">
        <f t="array" ref="D4:D9">MMULT(B4:C9,TRANSPOSE(B11:C11))</f>
        <v>1333.3333333335354</v>
      </c>
      <c r="E4" s="16">
        <v>5000</v>
      </c>
      <c r="F4" s="16">
        <f>E4-D4</f>
        <v>3666.6666666664646</v>
      </c>
    </row>
    <row r="5" spans="1:6" x14ac:dyDescent="0.25">
      <c r="A5" s="9" t="s">
        <v>6</v>
      </c>
      <c r="B5" s="16">
        <v>0.2</v>
      </c>
      <c r="C5" s="16">
        <v>0</v>
      </c>
      <c r="D5" s="16">
        <v>1333.3333333335354</v>
      </c>
      <c r="E5" s="16">
        <v>3000</v>
      </c>
      <c r="F5" s="16">
        <f t="shared" ref="F5:F9" si="0">E5-D5</f>
        <v>1666.6666666664646</v>
      </c>
    </row>
    <row r="6" spans="1:6" x14ac:dyDescent="0.25">
      <c r="A6" s="9" t="s">
        <v>7</v>
      </c>
      <c r="B6" s="16">
        <v>0.2</v>
      </c>
      <c r="C6" s="16">
        <v>0</v>
      </c>
      <c r="D6" s="16">
        <v>1333.3333333335354</v>
      </c>
      <c r="E6" s="16">
        <v>2000</v>
      </c>
      <c r="F6" s="16">
        <f t="shared" si="0"/>
        <v>666.66666666646461</v>
      </c>
    </row>
    <row r="7" spans="1:6" x14ac:dyDescent="0.25">
      <c r="A7" s="9" t="s">
        <v>8</v>
      </c>
      <c r="B7" s="16">
        <v>0.3</v>
      </c>
      <c r="C7" s="16">
        <v>0.45</v>
      </c>
      <c r="D7" s="16">
        <v>2000.0000000003029</v>
      </c>
      <c r="E7" s="16">
        <v>2000</v>
      </c>
      <c r="F7" s="16">
        <f t="shared" si="0"/>
        <v>-3.028617356903851E-10</v>
      </c>
    </row>
    <row r="8" spans="1:6" x14ac:dyDescent="0.25">
      <c r="A8" s="9" t="s">
        <v>9</v>
      </c>
      <c r="B8" s="16">
        <v>0</v>
      </c>
      <c r="C8" s="16">
        <v>0.5</v>
      </c>
      <c r="D8" s="16">
        <v>0</v>
      </c>
      <c r="E8" s="16">
        <v>2000</v>
      </c>
      <c r="F8" s="16">
        <f t="shared" si="0"/>
        <v>2000</v>
      </c>
    </row>
    <row r="9" spans="1:6" x14ac:dyDescent="0.25">
      <c r="A9" s="9" t="s">
        <v>10</v>
      </c>
      <c r="B9" s="16">
        <v>0.1</v>
      </c>
      <c r="C9" s="16">
        <v>0.05</v>
      </c>
      <c r="D9" s="16">
        <v>666.6666666667677</v>
      </c>
      <c r="E9" s="16">
        <v>5000</v>
      </c>
      <c r="F9" s="16">
        <f t="shared" si="0"/>
        <v>4333.3333333332321</v>
      </c>
    </row>
    <row r="10" spans="1:6" ht="30" x14ac:dyDescent="0.25">
      <c r="A10" s="10" t="s">
        <v>13</v>
      </c>
      <c r="B10" s="11">
        <v>12</v>
      </c>
      <c r="C10" s="14">
        <v>15</v>
      </c>
      <c r="D10" s="15" t="s">
        <v>16</v>
      </c>
      <c r="E10" s="12"/>
      <c r="F10" s="12"/>
    </row>
    <row r="11" spans="1:6" x14ac:dyDescent="0.25">
      <c r="A11" s="13" t="s">
        <v>14</v>
      </c>
      <c r="B11" s="17">
        <v>6666.6666666676765</v>
      </c>
      <c r="C11" s="17">
        <v>0</v>
      </c>
      <c r="D11" s="18">
        <f t="array" ref="D11">MMULT(B10:C10,TRANSPOSE(B11:C11))</f>
        <v>80000.000000012122</v>
      </c>
      <c r="E11" s="8"/>
    </row>
  </sheetData>
  <mergeCells count="6">
    <mergeCell ref="B2:C2"/>
    <mergeCell ref="D2:D3"/>
    <mergeCell ref="E2:E3"/>
    <mergeCell ref="A2:A3"/>
    <mergeCell ref="A1:F1"/>
    <mergeCell ref="F2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opLeftCell="A4" workbookViewId="0"/>
  </sheetViews>
  <sheetFormatPr defaultRowHeight="15" outlineLevelRow="1" x14ac:dyDescent="0.25"/>
  <cols>
    <col min="1" max="1" width="2.28515625" customWidth="1"/>
    <col min="2" max="2" width="7.5703125" customWidth="1"/>
    <col min="3" max="3" width="52.5703125" bestFit="1" customWidth="1"/>
    <col min="4" max="4" width="19.42578125" bestFit="1" customWidth="1"/>
    <col min="5" max="5" width="24.7109375" bestFit="1" customWidth="1"/>
    <col min="6" max="6" width="15.85546875" bestFit="1" customWidth="1"/>
    <col min="7" max="7" width="7.5703125" customWidth="1"/>
  </cols>
  <sheetData>
    <row r="1" spans="1:5" x14ac:dyDescent="0.25">
      <c r="A1" s="19" t="s">
        <v>17</v>
      </c>
    </row>
    <row r="2" spans="1:5" x14ac:dyDescent="0.25">
      <c r="A2" s="19" t="s">
        <v>64</v>
      </c>
    </row>
    <row r="3" spans="1:5" x14ac:dyDescent="0.25">
      <c r="A3" s="19" t="s">
        <v>65</v>
      </c>
    </row>
    <row r="4" spans="1:5" x14ac:dyDescent="0.25">
      <c r="A4" s="19" t="s">
        <v>18</v>
      </c>
    </row>
    <row r="5" spans="1:5" x14ac:dyDescent="0.25">
      <c r="A5" s="19" t="s">
        <v>19</v>
      </c>
    </row>
    <row r="6" spans="1:5" hidden="1" outlineLevel="1" x14ac:dyDescent="0.25">
      <c r="A6" s="19"/>
      <c r="B6" t="s">
        <v>20</v>
      </c>
    </row>
    <row r="7" spans="1:5" hidden="1" outlineLevel="1" x14ac:dyDescent="0.25">
      <c r="A7" s="19"/>
      <c r="B7" t="s">
        <v>66</v>
      </c>
    </row>
    <row r="8" spans="1:5" hidden="1" outlineLevel="1" x14ac:dyDescent="0.25">
      <c r="A8" s="19"/>
      <c r="B8" t="s">
        <v>21</v>
      </c>
    </row>
    <row r="9" spans="1:5" collapsed="1" x14ac:dyDescent="0.25">
      <c r="A9" s="19" t="s">
        <v>22</v>
      </c>
    </row>
    <row r="10" spans="1:5" hidden="1" outlineLevel="1" x14ac:dyDescent="0.25">
      <c r="B10" t="s">
        <v>23</v>
      </c>
    </row>
    <row r="11" spans="1:5" hidden="1" outlineLevel="1" x14ac:dyDescent="0.25">
      <c r="B11" t="s">
        <v>24</v>
      </c>
    </row>
    <row r="12" spans="1:5" collapsed="1" x14ac:dyDescent="0.25"/>
    <row r="14" spans="1:5" ht="15.75" thickBot="1" x14ac:dyDescent="0.3">
      <c r="A14" t="s">
        <v>25</v>
      </c>
    </row>
    <row r="15" spans="1:5" ht="15.75" thickBot="1" x14ac:dyDescent="0.3">
      <c r="B15" s="21" t="s">
        <v>26</v>
      </c>
      <c r="C15" s="21" t="s">
        <v>27</v>
      </c>
      <c r="D15" s="21" t="s">
        <v>28</v>
      </c>
      <c r="E15" s="21" t="s">
        <v>29</v>
      </c>
    </row>
    <row r="16" spans="1:5" ht="15.75" thickBot="1" x14ac:dyDescent="0.3">
      <c r="B16" s="20" t="s">
        <v>37</v>
      </c>
      <c r="C16" s="20" t="s">
        <v>38</v>
      </c>
      <c r="D16" s="23">
        <v>27000</v>
      </c>
      <c r="E16" s="23">
        <v>80000.000000012122</v>
      </c>
    </row>
    <row r="19" spans="1:7" ht="15.75" thickBot="1" x14ac:dyDescent="0.3">
      <c r="A19" t="s">
        <v>30</v>
      </c>
    </row>
    <row r="20" spans="1:7" ht="15.75" thickBot="1" x14ac:dyDescent="0.3">
      <c r="B20" s="21" t="s">
        <v>26</v>
      </c>
      <c r="C20" s="21" t="s">
        <v>27</v>
      </c>
      <c r="D20" s="21" t="s">
        <v>28</v>
      </c>
      <c r="E20" s="21" t="s">
        <v>29</v>
      </c>
      <c r="F20" s="21" t="s">
        <v>31</v>
      </c>
    </row>
    <row r="21" spans="1:7" x14ac:dyDescent="0.25">
      <c r="B21" s="22" t="s">
        <v>39</v>
      </c>
      <c r="C21" s="22" t="s">
        <v>40</v>
      </c>
      <c r="D21" s="24">
        <v>1000</v>
      </c>
      <c r="E21" s="24">
        <v>6666.6666666676765</v>
      </c>
      <c r="F21" s="22" t="s">
        <v>41</v>
      </c>
    </row>
    <row r="22" spans="1:7" ht="15.75" thickBot="1" x14ac:dyDescent="0.3">
      <c r="B22" s="20" t="s">
        <v>42</v>
      </c>
      <c r="C22" s="20" t="s">
        <v>43</v>
      </c>
      <c r="D22" s="23">
        <v>1000</v>
      </c>
      <c r="E22" s="23">
        <v>0</v>
      </c>
      <c r="F22" s="20" t="s">
        <v>41</v>
      </c>
    </row>
    <row r="25" spans="1:7" ht="15.75" thickBot="1" x14ac:dyDescent="0.3">
      <c r="A25" t="s">
        <v>32</v>
      </c>
    </row>
    <row r="26" spans="1:7" ht="15.75" thickBot="1" x14ac:dyDescent="0.3">
      <c r="B26" s="21" t="s">
        <v>26</v>
      </c>
      <c r="C26" s="21" t="s">
        <v>27</v>
      </c>
      <c r="D26" s="21" t="s">
        <v>33</v>
      </c>
      <c r="E26" s="21" t="s">
        <v>34</v>
      </c>
      <c r="F26" s="21" t="s">
        <v>35</v>
      </c>
      <c r="G26" s="21" t="s">
        <v>36</v>
      </c>
    </row>
    <row r="27" spans="1:7" x14ac:dyDescent="0.25">
      <c r="B27" s="22" t="s">
        <v>44</v>
      </c>
      <c r="C27" s="22" t="s">
        <v>45</v>
      </c>
      <c r="D27" s="25">
        <v>3666.6666666664646</v>
      </c>
      <c r="E27" s="22" t="s">
        <v>46</v>
      </c>
      <c r="F27" s="22" t="s">
        <v>47</v>
      </c>
      <c r="G27" s="25">
        <v>3666.6666666664646</v>
      </c>
    </row>
    <row r="28" spans="1:7" x14ac:dyDescent="0.25">
      <c r="B28" s="22" t="s">
        <v>48</v>
      </c>
      <c r="C28" s="22" t="s">
        <v>49</v>
      </c>
      <c r="D28" s="25">
        <v>1666.6666666664646</v>
      </c>
      <c r="E28" s="22" t="s">
        <v>50</v>
      </c>
      <c r="F28" s="22" t="s">
        <v>47</v>
      </c>
      <c r="G28" s="25">
        <v>1666.6666666664646</v>
      </c>
    </row>
    <row r="29" spans="1:7" x14ac:dyDescent="0.25">
      <c r="B29" s="22" t="s">
        <v>51</v>
      </c>
      <c r="C29" s="22" t="s">
        <v>52</v>
      </c>
      <c r="D29" s="25">
        <v>666.66666666646461</v>
      </c>
      <c r="E29" s="22" t="s">
        <v>53</v>
      </c>
      <c r="F29" s="22" t="s">
        <v>47</v>
      </c>
      <c r="G29" s="25">
        <v>666.66666666646461</v>
      </c>
    </row>
    <row r="30" spans="1:7" x14ac:dyDescent="0.25">
      <c r="B30" s="22" t="s">
        <v>54</v>
      </c>
      <c r="C30" s="22" t="s">
        <v>55</v>
      </c>
      <c r="D30" s="25">
        <v>-3.028617356903851E-10</v>
      </c>
      <c r="E30" s="22" t="s">
        <v>56</v>
      </c>
      <c r="F30" s="22" t="s">
        <v>57</v>
      </c>
      <c r="G30" s="25">
        <v>0</v>
      </c>
    </row>
    <row r="31" spans="1:7" x14ac:dyDescent="0.25">
      <c r="B31" s="22" t="s">
        <v>58</v>
      </c>
      <c r="C31" s="22" t="s">
        <v>59</v>
      </c>
      <c r="D31" s="25">
        <v>2000</v>
      </c>
      <c r="E31" s="22" t="s">
        <v>60</v>
      </c>
      <c r="F31" s="22" t="s">
        <v>47</v>
      </c>
      <c r="G31" s="25">
        <v>2000</v>
      </c>
    </row>
    <row r="32" spans="1:7" ht="15.75" thickBot="1" x14ac:dyDescent="0.3">
      <c r="B32" s="20" t="s">
        <v>61</v>
      </c>
      <c r="C32" s="20" t="s">
        <v>62</v>
      </c>
      <c r="D32" s="26">
        <v>4333.3333333332321</v>
      </c>
      <c r="E32" s="20" t="s">
        <v>63</v>
      </c>
      <c r="F32" s="20" t="s">
        <v>47</v>
      </c>
      <c r="G32" s="26">
        <v>4333.3333333332321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Математическая_модель</vt:lpstr>
      <vt:lpstr>Отчет о результатах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2021-06-16T17:49:45Z</dcterms:created>
  <dcterms:modified xsi:type="dcterms:W3CDTF">2021-06-16T18:57:41Z</dcterms:modified>
</cp:coreProperties>
</file>