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7235" windowHeight="102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" i="1"/>
  <c r="E5" s="1"/>
  <c r="C6"/>
  <c r="E6" s="1"/>
  <c r="C7"/>
  <c r="E7" s="1"/>
  <c r="C8"/>
  <c r="E8" s="1"/>
  <c r="C9"/>
  <c r="E9" s="1"/>
  <c r="C10"/>
  <c r="E10" s="1"/>
  <c r="C4"/>
  <c r="E4" s="1"/>
  <c r="F9" l="1"/>
  <c r="G9" s="1"/>
  <c r="F7"/>
  <c r="G7" s="1"/>
  <c r="F5"/>
  <c r="G5" s="1"/>
  <c r="F10"/>
  <c r="G10" s="1"/>
  <c r="F8"/>
  <c r="G8" s="1"/>
  <c r="F6"/>
  <c r="G6" s="1"/>
  <c r="F4"/>
  <c r="G4" s="1"/>
</calcChain>
</file>

<file path=xl/sharedStrings.xml><?xml version="1.0" encoding="utf-8"?>
<sst xmlns="http://schemas.openxmlformats.org/spreadsheetml/2006/main" count="15" uniqueCount="15">
  <si>
    <t>Задача 4</t>
  </si>
  <si>
    <t>Ф.И.О.</t>
  </si>
  <si>
    <t>Дата приема на работу</t>
  </si>
  <si>
    <t>Стаж (лет)</t>
  </si>
  <si>
    <t>Оклад (руб.)</t>
  </si>
  <si>
    <t>Оклад с надбавкой</t>
  </si>
  <si>
    <t>Итоговый оклад с премией за звание</t>
  </si>
  <si>
    <t>Звание "Золотой фонд" и 
"Ветеран труда"</t>
  </si>
  <si>
    <t>Иванов А.К.</t>
  </si>
  <si>
    <t>Попов Т.Б.</t>
  </si>
  <si>
    <t>Тюрина Т.Л.</t>
  </si>
  <si>
    <t>Коробов С.Д.</t>
  </si>
  <si>
    <t>Лунева Т.И.</t>
  </si>
  <si>
    <t>Сомова Ю.Л.</t>
  </si>
  <si>
    <t>Зотов В.Т.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</si>
</sst>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0" xfId="0" applyNumberFormat="1"/>
    <xf numFmtId="3" fontId="0" fillId="0" borderId="0" xfId="0" applyNumberFormat="1"/>
    <xf numFmtId="49" fontId="0" fillId="2" borderId="2" xfId="0" applyNumberFormat="1" applyFill="1" applyBorder="1" applyAlignment="1">
      <alignment horizontal="center" vertical="center" wrapText="1"/>
    </xf>
    <xf numFmtId="3" fontId="0" fillId="2" borderId="3" xfId="0" applyNumberFormat="1" applyFill="1" applyBorder="1"/>
    <xf numFmtId="0" fontId="0" fillId="2" borderId="3" xfId="0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L14" sqref="L14"/>
    </sheetView>
  </sheetViews>
  <sheetFormatPr defaultRowHeight="15"/>
  <cols>
    <col min="1" max="1" width="18.5703125" customWidth="1"/>
    <col min="2" max="2" width="14.7109375" customWidth="1"/>
    <col min="4" max="4" width="12.85546875" customWidth="1"/>
    <col min="5" max="5" width="11.28515625" customWidth="1"/>
    <col min="6" max="6" width="18" customWidth="1"/>
    <col min="7" max="7" width="14.5703125" customWidth="1"/>
  </cols>
  <sheetData>
    <row r="1" spans="1:9">
      <c r="A1" t="s">
        <v>0</v>
      </c>
    </row>
    <row r="2" spans="1:9">
      <c r="D2" s="5"/>
    </row>
    <row r="3" spans="1:9" ht="65.25" customHeight="1" thickBo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7</v>
      </c>
      <c r="G3" s="7" t="s">
        <v>6</v>
      </c>
    </row>
    <row r="4" spans="1:9">
      <c r="A4" s="2" t="s">
        <v>8</v>
      </c>
      <c r="B4" s="3">
        <v>42441</v>
      </c>
      <c r="C4" s="8">
        <f ca="1">DATEDIF(B4,TODAY(),"y")</f>
        <v>4</v>
      </c>
      <c r="D4" s="2">
        <v>45000</v>
      </c>
      <c r="E4" s="9">
        <f ca="1">D4+D4*IF(C4&lt;5,0,IF(C4&lt;=10,5,15))/100</f>
        <v>45000</v>
      </c>
      <c r="F4" s="9" t="str">
        <f ca="1">IF(C4=MAX(C$4:C$10),"Золотой фонд",IF(AND(C4&gt;30,C4&lt;MAX(C$4:C$10)),"Ветеран труда",""))</f>
        <v/>
      </c>
      <c r="G4" s="10">
        <f ca="1">IF(F4="Ветеран труда",E4+10000,IF(F4="Золотой фонд",E4+20000,E4))</f>
        <v>45000</v>
      </c>
      <c r="I4" s="6"/>
    </row>
    <row r="5" spans="1:9">
      <c r="A5" s="1" t="s">
        <v>9</v>
      </c>
      <c r="B5" s="4">
        <v>31733</v>
      </c>
      <c r="C5" s="8">
        <f t="shared" ref="C5:C10" ca="1" si="0">DATEDIF(B5,TODAY(),"y")</f>
        <v>33</v>
      </c>
      <c r="D5" s="1">
        <v>70000</v>
      </c>
      <c r="E5" s="9">
        <f t="shared" ref="E5:E10" ca="1" si="1">D5+D5*IF(C5&lt;5,0,IF(C5&lt;=10,5,15))/100</f>
        <v>80500</v>
      </c>
      <c r="F5" s="9" t="str">
        <f t="shared" ref="F5:F10" ca="1" si="2">IF(C5=MAX(C$4:C$10),"Золотой фонд",IF(AND(C5&gt;30,C5&lt;MAX(C$4:C$10)),"Ветеран труда",""))</f>
        <v>Ветеран труда</v>
      </c>
      <c r="G5" s="10">
        <f t="shared" ref="G5:G10" ca="1" si="3">IF(F5="Ветеран труда",E5+10000,IF(F5="Золотой фонд",E5+20000,E5))</f>
        <v>90500</v>
      </c>
    </row>
    <row r="6" spans="1:9">
      <c r="A6" s="1" t="s">
        <v>10</v>
      </c>
      <c r="B6" s="4">
        <v>34314</v>
      </c>
      <c r="C6" s="8">
        <f t="shared" ca="1" si="0"/>
        <v>26</v>
      </c>
      <c r="D6" s="1">
        <v>55000</v>
      </c>
      <c r="E6" s="9">
        <f t="shared" ca="1" si="1"/>
        <v>63250</v>
      </c>
      <c r="F6" s="9" t="str">
        <f t="shared" ca="1" si="2"/>
        <v/>
      </c>
      <c r="G6" s="10">
        <f t="shared" ca="1" si="3"/>
        <v>63250</v>
      </c>
    </row>
    <row r="7" spans="1:9">
      <c r="A7" s="1" t="s">
        <v>11</v>
      </c>
      <c r="B7" s="4">
        <v>30868</v>
      </c>
      <c r="C7" s="8">
        <f t="shared" ca="1" si="0"/>
        <v>35</v>
      </c>
      <c r="D7" s="1">
        <v>70000</v>
      </c>
      <c r="E7" s="9">
        <f t="shared" ca="1" si="1"/>
        <v>80500</v>
      </c>
      <c r="F7" s="9" t="str">
        <f t="shared" ca="1" si="2"/>
        <v>Золотой фонд</v>
      </c>
      <c r="G7" s="10">
        <f t="shared" ca="1" si="3"/>
        <v>100500</v>
      </c>
    </row>
    <row r="8" spans="1:9">
      <c r="A8" s="1" t="s">
        <v>12</v>
      </c>
      <c r="B8" s="4">
        <v>42234</v>
      </c>
      <c r="C8" s="8">
        <f t="shared" ca="1" si="0"/>
        <v>4</v>
      </c>
      <c r="D8" s="1">
        <v>60000</v>
      </c>
      <c r="E8" s="9">
        <f t="shared" ca="1" si="1"/>
        <v>60000</v>
      </c>
      <c r="F8" s="9" t="str">
        <f t="shared" ca="1" si="2"/>
        <v/>
      </c>
      <c r="G8" s="10">
        <f t="shared" ca="1" si="3"/>
        <v>60000</v>
      </c>
    </row>
    <row r="9" spans="1:9">
      <c r="A9" s="1" t="s">
        <v>13</v>
      </c>
      <c r="B9" s="4">
        <v>32234</v>
      </c>
      <c r="C9" s="8">
        <f t="shared" ca="1" si="0"/>
        <v>32</v>
      </c>
      <c r="D9" s="1">
        <v>70000</v>
      </c>
      <c r="E9" s="9">
        <f t="shared" ca="1" si="1"/>
        <v>80500</v>
      </c>
      <c r="F9" s="9" t="str">
        <f t="shared" ca="1" si="2"/>
        <v>Ветеран труда</v>
      </c>
      <c r="G9" s="10">
        <f t="shared" ca="1" si="3"/>
        <v>90500</v>
      </c>
    </row>
    <row r="10" spans="1:9">
      <c r="A10" s="1" t="s">
        <v>14</v>
      </c>
      <c r="B10" s="4">
        <v>40520</v>
      </c>
      <c r="C10" s="8">
        <f t="shared" ca="1" si="0"/>
        <v>9</v>
      </c>
      <c r="D10" s="1">
        <v>45000</v>
      </c>
      <c r="E10" s="9">
        <f t="shared" ca="1" si="1"/>
        <v>47250</v>
      </c>
      <c r="F10" s="9" t="str">
        <f t="shared" ca="1" si="2"/>
        <v/>
      </c>
      <c r="G10" s="10">
        <f t="shared" ca="1" si="3"/>
        <v>47250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2020-04-15T03:52:03Z</dcterms:created>
  <dcterms:modified xsi:type="dcterms:W3CDTF">2020-04-15T04:29:28Z</dcterms:modified>
</cp:coreProperties>
</file>