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" i="1"/>
  <c r="G3"/>
  <c r="H3"/>
  <c r="I3"/>
  <c r="J3"/>
  <c r="K3"/>
  <c r="L3"/>
  <c r="M3"/>
  <c r="N3"/>
  <c r="O3"/>
  <c r="P3"/>
  <c r="Q3"/>
  <c r="R3"/>
  <c r="S3"/>
  <c r="T3"/>
  <c r="U3"/>
  <c r="E3"/>
  <c r="B5"/>
  <c r="B4"/>
  <c r="U4"/>
  <c r="T4"/>
  <c r="S4"/>
  <c r="R4"/>
  <c r="Q4"/>
  <c r="P4"/>
  <c r="O4"/>
  <c r="N4"/>
  <c r="M4"/>
  <c r="L4"/>
  <c r="K4"/>
  <c r="J4"/>
  <c r="I4"/>
  <c r="H4"/>
  <c r="G4"/>
  <c r="F4"/>
  <c r="E4"/>
  <c r="B3"/>
  <c r="S5" s="1"/>
  <c r="B2"/>
  <c r="B1"/>
  <c r="F5" l="1"/>
  <c r="J5"/>
  <c r="N5"/>
  <c r="R5"/>
  <c r="E5"/>
  <c r="I5"/>
  <c r="M5"/>
  <c r="Q5"/>
  <c r="U5"/>
  <c r="T5"/>
  <c r="H5"/>
  <c r="L5"/>
  <c r="P5"/>
  <c r="G5"/>
  <c r="K5"/>
  <c r="O5"/>
</calcChain>
</file>

<file path=xl/sharedStrings.xml><?xml version="1.0" encoding="utf-8"?>
<sst xmlns="http://schemas.openxmlformats.org/spreadsheetml/2006/main" count="13" uniqueCount="11">
  <si>
    <t>q1 =</t>
  </si>
  <si>
    <t>q2 =</t>
  </si>
  <si>
    <t>Расстояние (нм)</t>
  </si>
  <si>
    <t>k =</t>
  </si>
  <si>
    <t>Растояние (м)</t>
  </si>
  <si>
    <t>r1 =</t>
  </si>
  <si>
    <t>r2 =</t>
  </si>
  <si>
    <t>Сила (Н)</t>
  </si>
  <si>
    <t>Сила (Н * 10^-24)</t>
  </si>
  <si>
    <t>Кл</t>
  </si>
  <si>
    <t>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</si>
</sst>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1" fontId="0" fillId="0" borderId="0" xfId="0" applyNumberFormat="1"/>
    <xf numFmtId="0" fontId="0" fillId="0" borderId="4" xfId="0" applyBorder="1"/>
    <xf numFmtId="0" fontId="0" fillId="0" borderId="8" xfId="0" applyBorder="1"/>
    <xf numFmtId="2" fontId="0" fillId="0" borderId="5" xfId="0" applyNumberFormat="1" applyBorder="1" applyAlignment="1">
      <alignment horizontal="center" vertical="center"/>
    </xf>
    <xf numFmtId="11" fontId="0" fillId="0" borderId="6" xfId="0" applyNumberFormat="1" applyBorder="1" applyAlignment="1">
      <alignment horizontal="center" vertical="center"/>
    </xf>
    <xf numFmtId="11" fontId="0" fillId="0" borderId="7" xfId="0" applyNumberFormat="1" applyBorder="1" applyAlignment="1">
      <alignment horizontal="center" vertical="center"/>
    </xf>
    <xf numFmtId="11" fontId="0" fillId="0" borderId="9" xfId="0" applyNumberFormat="1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1" fontId="0" fillId="0" borderId="12" xfId="0" applyNumberFormat="1" applyBorder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marker>
            <c:symbol val="none"/>
          </c:marker>
          <c:dLbls>
            <c:dLbl>
              <c:idx val="14"/>
              <c:layout>
                <c:manualLayout>
                  <c:x val="-4.915916918648932E-2"/>
                  <c:y val="-4.9490144620123092E-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 val="-6.3411845557695065E-2"/>
                  <c:y val="-4.9490144620123092E-2"/>
                </c:manualLayout>
              </c:layout>
              <c:dLblPos val="r"/>
              <c:showVal val="1"/>
            </c:dLbl>
            <c:spPr>
              <a:solidFill>
                <a:srgbClr val="EEECE1">
                  <a:alpha val="15000"/>
                </a:srgbClr>
              </a:solidFill>
            </c:spPr>
            <c:dLblPos val="t"/>
            <c:showVal val="1"/>
          </c:dLbls>
          <c:cat>
            <c:numRef>
              <c:f>Лист1!$E$2:$U$2</c:f>
              <c:numCache>
                <c:formatCode>General</c:formatCode>
                <c:ptCount val="17"/>
                <c:pt idx="0">
                  <c:v>9</c:v>
                </c:pt>
                <c:pt idx="1">
                  <c:v>8.5</c:v>
                </c:pt>
                <c:pt idx="2">
                  <c:v>8</c:v>
                </c:pt>
                <c:pt idx="3">
                  <c:v>7.5</c:v>
                </c:pt>
                <c:pt idx="4">
                  <c:v>7</c:v>
                </c:pt>
                <c:pt idx="5">
                  <c:v>6.5</c:v>
                </c:pt>
                <c:pt idx="6">
                  <c:v>6</c:v>
                </c:pt>
                <c:pt idx="7">
                  <c:v>5.5</c:v>
                </c:pt>
                <c:pt idx="8">
                  <c:v>5</c:v>
                </c:pt>
                <c:pt idx="9">
                  <c:v>4.5</c:v>
                </c:pt>
                <c:pt idx="10">
                  <c:v>4</c:v>
                </c:pt>
                <c:pt idx="11">
                  <c:v>3.5</c:v>
                </c:pt>
                <c:pt idx="12">
                  <c:v>3</c:v>
                </c:pt>
                <c:pt idx="13">
                  <c:v>2.5</c:v>
                </c:pt>
                <c:pt idx="14">
                  <c:v>2</c:v>
                </c:pt>
                <c:pt idx="15">
                  <c:v>1.5</c:v>
                </c:pt>
                <c:pt idx="16">
                  <c:v>1</c:v>
                </c:pt>
              </c:numCache>
            </c:numRef>
          </c:cat>
          <c:val>
            <c:numRef>
              <c:f>Лист1!$E$3:$U$3</c:f>
              <c:numCache>
                <c:formatCode>0.00</c:formatCode>
                <c:ptCount val="17"/>
                <c:pt idx="0">
                  <c:v>2.8479996740446292</c:v>
                </c:pt>
                <c:pt idx="1">
                  <c:v>3.1929131293787543</c:v>
                </c:pt>
                <c:pt idx="2">
                  <c:v>3.6044995874627341</c:v>
                </c:pt>
                <c:pt idx="3">
                  <c:v>4.101119530624266</c:v>
                </c:pt>
                <c:pt idx="4">
                  <c:v>4.7079178285227554</c:v>
                </c:pt>
                <c:pt idx="5">
                  <c:v>5.4600703810086388</c:v>
                </c:pt>
                <c:pt idx="6">
                  <c:v>6.4079992666004149</c:v>
                </c:pt>
                <c:pt idx="7">
                  <c:v>7.626048713970742</c:v>
                </c:pt>
                <c:pt idx="8">
                  <c:v>9.2275189439045988</c:v>
                </c:pt>
                <c:pt idx="9">
                  <c:v>11.391998696178517</c:v>
                </c:pt>
                <c:pt idx="10">
                  <c:v>14.417998349850937</c:v>
                </c:pt>
                <c:pt idx="11">
                  <c:v>18.831671314091022</c:v>
                </c:pt>
                <c:pt idx="12">
                  <c:v>25.631997066401659</c:v>
                </c:pt>
                <c:pt idx="13">
                  <c:v>36.910075775618395</c:v>
                </c:pt>
                <c:pt idx="14">
                  <c:v>57.671993399403746</c:v>
                </c:pt>
                <c:pt idx="15">
                  <c:v>102.52798826560664</c:v>
                </c:pt>
                <c:pt idx="16">
                  <c:v>230.68797359761498</c:v>
                </c:pt>
              </c:numCache>
            </c:numRef>
          </c:val>
        </c:ser>
        <c:marker val="1"/>
        <c:axId val="79743616"/>
        <c:axId val="89368448"/>
      </c:lineChart>
      <c:catAx>
        <c:axId val="79743616"/>
        <c:scaling>
          <c:orientation val="minMax"/>
        </c:scaling>
        <c:axPos val="b"/>
        <c:numFmt formatCode="General" sourceLinked="1"/>
        <c:tickLblPos val="nextTo"/>
        <c:crossAx val="89368448"/>
        <c:crosses val="autoZero"/>
        <c:auto val="1"/>
        <c:lblAlgn val="ctr"/>
        <c:lblOffset val="100"/>
      </c:catAx>
      <c:valAx>
        <c:axId val="89368448"/>
        <c:scaling>
          <c:orientation val="minMax"/>
        </c:scaling>
        <c:axPos val="l"/>
        <c:majorGridlines/>
        <c:numFmt formatCode="###0&quot; * 10^-24&quot;" sourceLinked="0"/>
        <c:tickLblPos val="nextTo"/>
        <c:crossAx val="7974361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7</xdr:row>
      <xdr:rowOff>38099</xdr:rowOff>
    </xdr:from>
    <xdr:to>
      <xdr:col>18</xdr:col>
      <xdr:colOff>542924</xdr:colOff>
      <xdr:row>24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"/>
  <sheetViews>
    <sheetView tabSelected="1" workbookViewId="0">
      <selection activeCell="U37" sqref="U37"/>
    </sheetView>
  </sheetViews>
  <sheetFormatPr defaultRowHeight="15"/>
  <cols>
    <col min="1" max="1" width="5" customWidth="1"/>
    <col min="3" max="3" width="9.7109375" customWidth="1"/>
    <col min="4" max="4" width="15.85546875" bestFit="1" customWidth="1"/>
    <col min="5" max="21" width="8.5703125" customWidth="1"/>
  </cols>
  <sheetData>
    <row r="1" spans="1:21" ht="15.75" thickBot="1">
      <c r="A1" t="s">
        <v>0</v>
      </c>
      <c r="B1">
        <f>1.6021 * POWER(10,-19)</f>
        <v>1.6021E-19</v>
      </c>
      <c r="C1" t="s">
        <v>9</v>
      </c>
    </row>
    <row r="2" spans="1:21">
      <c r="A2" t="s">
        <v>1</v>
      </c>
      <c r="B2">
        <f>1.6021 * POWER(10,-19)</f>
        <v>1.6021E-19</v>
      </c>
      <c r="C2" t="s">
        <v>9</v>
      </c>
      <c r="D2" s="1" t="s">
        <v>2</v>
      </c>
      <c r="E2" s="12">
        <v>9</v>
      </c>
      <c r="F2" s="2">
        <v>8.5</v>
      </c>
      <c r="G2" s="2">
        <v>8</v>
      </c>
      <c r="H2" s="2">
        <v>7.5</v>
      </c>
      <c r="I2" s="2">
        <v>7</v>
      </c>
      <c r="J2" s="2">
        <v>6.5</v>
      </c>
      <c r="K2" s="2">
        <v>6</v>
      </c>
      <c r="L2" s="2">
        <v>5.5</v>
      </c>
      <c r="M2" s="2">
        <v>5</v>
      </c>
      <c r="N2" s="2">
        <v>4.5</v>
      </c>
      <c r="O2" s="2">
        <v>4</v>
      </c>
      <c r="P2" s="2">
        <v>3.5</v>
      </c>
      <c r="Q2" s="2">
        <v>3</v>
      </c>
      <c r="R2" s="2">
        <v>2.5</v>
      </c>
      <c r="S2" s="2">
        <v>2</v>
      </c>
      <c r="T2" s="2">
        <v>1.5</v>
      </c>
      <c r="U2" s="3">
        <v>1</v>
      </c>
    </row>
    <row r="3" spans="1:21">
      <c r="A3" t="s">
        <v>3</v>
      </c>
      <c r="B3" s="4">
        <f>1/(4*PI()*8.8541)</f>
        <v>8.9876409286034336E-3</v>
      </c>
      <c r="D3" s="5" t="s">
        <v>8</v>
      </c>
      <c r="E3" s="13">
        <f>E5 * POWER(10,24)</f>
        <v>2.8479996740446292</v>
      </c>
      <c r="F3" s="7">
        <f t="shared" ref="F3:U3" si="0">F5 * POWER(10,24)</f>
        <v>3.1929131293787543</v>
      </c>
      <c r="G3" s="7">
        <f t="shared" si="0"/>
        <v>3.6044995874627341</v>
      </c>
      <c r="H3" s="7">
        <f t="shared" si="0"/>
        <v>4.101119530624266</v>
      </c>
      <c r="I3" s="7">
        <f t="shared" si="0"/>
        <v>4.7079178285227554</v>
      </c>
      <c r="J3" s="7">
        <f t="shared" si="0"/>
        <v>5.4600703810086388</v>
      </c>
      <c r="K3" s="7">
        <f t="shared" si="0"/>
        <v>6.4079992666004149</v>
      </c>
      <c r="L3" s="7">
        <f t="shared" si="0"/>
        <v>7.626048713970742</v>
      </c>
      <c r="M3" s="7">
        <f t="shared" si="0"/>
        <v>9.2275189439045988</v>
      </c>
      <c r="N3" s="7">
        <f t="shared" si="0"/>
        <v>11.391998696178517</v>
      </c>
      <c r="O3" s="7">
        <f t="shared" si="0"/>
        <v>14.417998349850937</v>
      </c>
      <c r="P3" s="7">
        <f t="shared" si="0"/>
        <v>18.831671314091022</v>
      </c>
      <c r="Q3" s="7">
        <f t="shared" si="0"/>
        <v>25.631997066401659</v>
      </c>
      <c r="R3" s="7">
        <f t="shared" si="0"/>
        <v>36.910075775618395</v>
      </c>
      <c r="S3" s="7">
        <f t="shared" si="0"/>
        <v>57.671993399403746</v>
      </c>
      <c r="T3" s="7">
        <f t="shared" si="0"/>
        <v>102.52798826560664</v>
      </c>
      <c r="U3" s="14">
        <f t="shared" si="0"/>
        <v>230.68797359761498</v>
      </c>
    </row>
    <row r="4" spans="1:21">
      <c r="A4" t="s">
        <v>5</v>
      </c>
      <c r="B4" s="4">
        <f xml:space="preserve"> 9 * POWER(10,-9)</f>
        <v>9.0000000000000012E-9</v>
      </c>
      <c r="C4" t="s">
        <v>10</v>
      </c>
      <c r="D4" s="5" t="s">
        <v>4</v>
      </c>
      <c r="E4" s="15">
        <f>E2 * POWER(10,-9)</f>
        <v>9.0000000000000012E-9</v>
      </c>
      <c r="F4" s="8">
        <f>F2 * POWER(10,-9)</f>
        <v>8.5E-9</v>
      </c>
      <c r="G4" s="8">
        <f>G2 * POWER(10,-9)</f>
        <v>8.0000000000000005E-9</v>
      </c>
      <c r="H4" s="8">
        <f>H2 * POWER(10,-9)</f>
        <v>7.500000000000001E-9</v>
      </c>
      <c r="I4" s="8">
        <f>I2 * POWER(10,-9)</f>
        <v>7.0000000000000006E-9</v>
      </c>
      <c r="J4" s="8">
        <f>J2 * POWER(10,-9)</f>
        <v>6.5000000000000003E-9</v>
      </c>
      <c r="K4" s="8">
        <f>K2 * POWER(10,-9)</f>
        <v>6.0000000000000008E-9</v>
      </c>
      <c r="L4" s="8">
        <f>L2 * POWER(10,-9)</f>
        <v>5.5000000000000004E-9</v>
      </c>
      <c r="M4" s="8">
        <f>M2 * POWER(10,-9)</f>
        <v>5.0000000000000001E-9</v>
      </c>
      <c r="N4" s="8">
        <f>N2 * POWER(10,-9)</f>
        <v>4.5000000000000006E-9</v>
      </c>
      <c r="O4" s="8">
        <f>O2 * POWER(10,-9)</f>
        <v>4.0000000000000002E-9</v>
      </c>
      <c r="P4" s="8">
        <f>P2 * POWER(10,-9)</f>
        <v>3.5000000000000003E-9</v>
      </c>
      <c r="Q4" s="8">
        <f>Q2 * POWER(10,-9)</f>
        <v>3.0000000000000004E-9</v>
      </c>
      <c r="R4" s="8">
        <f>R2 * POWER(10,-9)</f>
        <v>2.5000000000000001E-9</v>
      </c>
      <c r="S4" s="8">
        <f>S2 * POWER(10,-9)</f>
        <v>2.0000000000000001E-9</v>
      </c>
      <c r="T4" s="8">
        <f>T2 * POWER(10,-9)</f>
        <v>1.5000000000000002E-9</v>
      </c>
      <c r="U4" s="9">
        <f>U2 * POWER(10,-9)</f>
        <v>1.0000000000000001E-9</v>
      </c>
    </row>
    <row r="5" spans="1:21" ht="15.75" thickBot="1">
      <c r="A5" t="s">
        <v>6</v>
      </c>
      <c r="B5" s="4">
        <f xml:space="preserve"> 1 * POWER(10,-9)</f>
        <v>1.0000000000000001E-9</v>
      </c>
      <c r="C5" t="s">
        <v>10</v>
      </c>
      <c r="D5" s="6" t="s">
        <v>7</v>
      </c>
      <c r="E5" s="16">
        <f xml:space="preserve"> $B$3 *( ABS($B$1*$B$2) / (E4 * E4))</f>
        <v>2.8479996740446291E-24</v>
      </c>
      <c r="F5" s="10">
        <f xml:space="preserve"> $B$3 *( ABS($B$1*$B$2) / (F4 * F4))</f>
        <v>3.1929131293787543E-24</v>
      </c>
      <c r="G5" s="10">
        <f t="shared" ref="G5:U5" si="1" xml:space="preserve"> $B$3 *( ABS($B$1*$B$2) / (G4 * G4))</f>
        <v>3.6044995874627344E-24</v>
      </c>
      <c r="H5" s="10">
        <f t="shared" si="1"/>
        <v>4.1011195306242663E-24</v>
      </c>
      <c r="I5" s="10">
        <f t="shared" si="1"/>
        <v>4.7079178285227551E-24</v>
      </c>
      <c r="J5" s="10">
        <f t="shared" si="1"/>
        <v>5.4600703810086391E-24</v>
      </c>
      <c r="K5" s="10">
        <f t="shared" si="1"/>
        <v>6.407999266600415E-24</v>
      </c>
      <c r="L5" s="10">
        <f t="shared" si="1"/>
        <v>7.6260487139707422E-24</v>
      </c>
      <c r="M5" s="10">
        <f t="shared" si="1"/>
        <v>9.2275189439045995E-24</v>
      </c>
      <c r="N5" s="10">
        <f t="shared" si="1"/>
        <v>1.1391998696178516E-23</v>
      </c>
      <c r="O5" s="10">
        <f t="shared" si="1"/>
        <v>1.4417998349850937E-23</v>
      </c>
      <c r="P5" s="10">
        <f t="shared" si="1"/>
        <v>1.883167131409102E-23</v>
      </c>
      <c r="Q5" s="10">
        <f t="shared" si="1"/>
        <v>2.563199706640166E-23</v>
      </c>
      <c r="R5" s="10">
        <f t="shared" si="1"/>
        <v>3.6910075775618398E-23</v>
      </c>
      <c r="S5" s="10">
        <f t="shared" si="1"/>
        <v>5.767199339940375E-23</v>
      </c>
      <c r="T5" s="10">
        <f t="shared" si="1"/>
        <v>1.0252798826560664E-22</v>
      </c>
      <c r="U5" s="11">
        <f t="shared" si="1"/>
        <v>2.30687973597615E-22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2017-03-06T17:44:27Z</dcterms:modified>
</cp:coreProperties>
</file>