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Расчет" sheetId="1" r:id="rId1"/>
    <sheet name="Отбор данных" sheetId="2" r:id="rId2"/>
    <sheet name="Лист3" sheetId="3" r:id="rId3"/>
  </sheets>
  <definedNames>
    <definedName name="_xlnm._FilterDatabase" localSheetId="1" hidden="1">'Отбор данных'!$B$3:$B$10</definedName>
  </definedNames>
  <calcPr calcId="124519"/>
</workbook>
</file>

<file path=xl/calcChain.xml><?xml version="1.0" encoding="utf-8"?>
<calcChain xmlns="http://schemas.openxmlformats.org/spreadsheetml/2006/main">
  <c r="C13" i="2"/>
  <c r="B12"/>
  <c r="C11"/>
  <c r="B11"/>
  <c r="D10"/>
  <c r="D9"/>
  <c r="D8"/>
  <c r="D7"/>
  <c r="D6"/>
  <c r="D5"/>
  <c r="D4"/>
  <c r="D14" i="1"/>
  <c r="C13"/>
  <c r="B12"/>
  <c r="B11"/>
  <c r="C11"/>
  <c r="D5"/>
  <c r="D6"/>
  <c r="D7"/>
  <c r="D8"/>
  <c r="D9"/>
  <c r="D10"/>
  <c r="D4"/>
  <c r="D14" i="2" l="1"/>
</calcChain>
</file>

<file path=xl/sharedStrings.xml><?xml version="1.0" encoding="utf-8"?>
<sst xmlns="http://schemas.openxmlformats.org/spreadsheetml/2006/main" count="31" uniqueCount="16">
  <si>
    <t xml:space="preserve">Финансовая сводка за неделю </t>
  </si>
  <si>
    <t>Дни недели</t>
  </si>
  <si>
    <t>Доход</t>
  </si>
  <si>
    <t>Расход</t>
  </si>
  <si>
    <t>Финансовый результат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</si>
  <si>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</si>
  <si>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</si>
  <si>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</si>
  <si>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</si>
  <si>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</si>
  <si>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</si>
  <si>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</si>
  <si>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Ср. значение</t>
  </si>
  <si>
    <t>Максимальный доход</t>
  </si>
  <si>
    <t>Минимальный расход</t>
  </si>
  <si>
    <t>Общий финансовый результат за неделю:</t>
  </si>
</sst>
</file>

<file path=xl/styles.xml><?xml version="1.0" encoding="utf-8"?>
<styleSheet xmlns="http://schemas.openxmlformats.org/spreadsheetml/2006/main">
  <numFmts count="1">
    <numFmt numFmtId="164" formatCode="#,##0.00\ [$сом-440]"/>
  </numFmts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view3D>
      <c:rAngAx val="1"/>
    </c:view3D>
    <c:plotArea>
      <c:layout>
        <c:manualLayout>
          <c:layoutTarget val="inner"/>
          <c:xMode val="edge"/>
          <c:yMode val="edge"/>
          <c:x val="0.10938188976377952"/>
          <c:y val="0.19432888597258677"/>
          <c:w val="0.54721675415573057"/>
          <c:h val="0.66455599300087498"/>
        </c:manualLayout>
      </c:layout>
      <c:bar3DChart>
        <c:barDir val="bar"/>
        <c:grouping val="clustered"/>
        <c:ser>
          <c:idx val="0"/>
          <c:order val="0"/>
          <c:tx>
            <c:strRef>
              <c:f>Расчет!$D$3</c:f>
              <c:strCache>
                <c:ptCount val="1"/>
                <c:pt idx="0">
                  <c:v>Финансовый результат</c:v>
                </c:pt>
              </c:strCache>
            </c:strRef>
          </c:tx>
          <c:cat>
            <c:strRef>
              <c:f>Расчет!$A$4:$A$10</c:f>
              <c:strCache>
                <c:ptCount val="7"/>
                <c:pt idx="0">
                  <c:v>Понедельник</c:v>
                </c:pt>
                <c:pt idx="1">
                  <c:v>Вторник</c:v>
                </c:pt>
                <c:pt idx="2">
                  <c:v>Среда</c:v>
                </c:pt>
                <c:pt idx="3">
                  <c:v>Четверг</c:v>
                </c:pt>
                <c:pt idx="4">
                  <c:v>Пятница</c:v>
                </c:pt>
                <c:pt idx="5">
                  <c:v>Суббота</c:v>
                </c:pt>
                <c:pt idx="6">
                  <c:v>Воскресенье</c:v>
                </c:pt>
              </c:strCache>
            </c:strRef>
          </c:cat>
          <c:val>
            <c:numRef>
              <c:f>Расчет!$D$4:$D$10</c:f>
              <c:numCache>
                <c:formatCode>#,##0.00\ [$сом-440]</c:formatCode>
                <c:ptCount val="7"/>
                <c:pt idx="0">
                  <c:v>-383.30000000000018</c:v>
                </c:pt>
                <c:pt idx="1">
                  <c:v>-748</c:v>
                </c:pt>
                <c:pt idx="2">
                  <c:v>959.55999999999949</c:v>
                </c:pt>
                <c:pt idx="3">
                  <c:v>-1699.1000000000004</c:v>
                </c:pt>
                <c:pt idx="4">
                  <c:v>876.5</c:v>
                </c:pt>
                <c:pt idx="5">
                  <c:v>1158.1999999999998</c:v>
                </c:pt>
                <c:pt idx="6">
                  <c:v>1681.1000000000004</c:v>
                </c:pt>
              </c:numCache>
            </c:numRef>
          </c:val>
        </c:ser>
        <c:dLbls/>
        <c:shape val="cylinder"/>
        <c:axId val="131847680"/>
        <c:axId val="134387200"/>
        <c:axId val="0"/>
      </c:bar3DChart>
      <c:catAx>
        <c:axId val="131847680"/>
        <c:scaling>
          <c:orientation val="minMax"/>
        </c:scaling>
        <c:axPos val="l"/>
        <c:majorTickMark val="none"/>
        <c:tickLblPos val="nextTo"/>
        <c:crossAx val="134387200"/>
        <c:crosses val="autoZero"/>
        <c:auto val="1"/>
        <c:lblAlgn val="ctr"/>
        <c:lblOffset val="100"/>
      </c:catAx>
      <c:valAx>
        <c:axId val="134387200"/>
        <c:scaling>
          <c:orientation val="minMax"/>
        </c:scaling>
        <c:axPos val="b"/>
        <c:majorGridlines/>
        <c:numFmt formatCode="#,##0.00\ [$сом-440]" sourceLinked="1"/>
        <c:majorTickMark val="none"/>
        <c:tickLblPos val="nextTo"/>
        <c:crossAx val="1318476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371062</xdr:colOff>
      <xdr:row>2</xdr:row>
      <xdr:rowOff>251791</xdr:rowOff>
    </xdr:from>
    <xdr:to>
      <xdr:col>13</xdr:col>
      <xdr:colOff>569844</xdr:colOff>
      <xdr:row>16</xdr:row>
      <xdr:rowOff>165652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115" zoomScaleNormal="115" workbookViewId="0">
      <selection activeCell="D3" activeCellId="1" sqref="A3:A10 D3:D10"/>
    </sheetView>
  </sheetViews>
  <sheetFormatPr defaultRowHeight="14.4"/>
  <cols>
    <col min="1" max="1" width="16.33203125" customWidth="1"/>
    <col min="2" max="2" width="17.109375" customWidth="1"/>
    <col min="3" max="3" width="14.33203125" customWidth="1"/>
    <col min="4" max="4" width="15.88671875" customWidth="1"/>
  </cols>
  <sheetData>
    <row r="1" spans="1:4" ht="15.6">
      <c r="A1" s="3" t="s">
        <v>0</v>
      </c>
      <c r="B1" s="1"/>
      <c r="C1" s="1"/>
      <c r="D1" s="1"/>
    </row>
    <row r="3" spans="1:4" ht="31.2">
      <c r="A3" s="4" t="s">
        <v>1</v>
      </c>
      <c r="B3" s="4" t="s">
        <v>2</v>
      </c>
      <c r="C3" s="4" t="s">
        <v>3</v>
      </c>
      <c r="D3" s="5" t="s">
        <v>4</v>
      </c>
    </row>
    <row r="4" spans="1:4" ht="15.6">
      <c r="A4" s="6" t="s">
        <v>5</v>
      </c>
      <c r="B4" s="7">
        <v>3245.2</v>
      </c>
      <c r="C4" s="7">
        <v>3628.5</v>
      </c>
      <c r="D4" s="7">
        <f>B4-C4</f>
        <v>-383.30000000000018</v>
      </c>
    </row>
    <row r="5" spans="1:4" ht="15.6">
      <c r="A5" s="6" t="s">
        <v>6</v>
      </c>
      <c r="B5" s="7">
        <v>4572.5</v>
      </c>
      <c r="C5" s="7">
        <v>5320.5</v>
      </c>
      <c r="D5" s="7">
        <f t="shared" ref="D5:D10" si="0">B5-C5</f>
        <v>-748</v>
      </c>
    </row>
    <row r="6" spans="1:4" ht="15.6">
      <c r="A6" s="6" t="s">
        <v>7</v>
      </c>
      <c r="B6" s="7">
        <v>6251.66</v>
      </c>
      <c r="C6" s="7">
        <v>5292.1</v>
      </c>
      <c r="D6" s="7">
        <f t="shared" si="0"/>
        <v>959.55999999999949</v>
      </c>
    </row>
    <row r="7" spans="1:4" ht="15.6">
      <c r="A7" s="6" t="s">
        <v>8</v>
      </c>
      <c r="B7" s="7">
        <v>2125.1999999999998</v>
      </c>
      <c r="C7" s="7">
        <v>3824.3</v>
      </c>
      <c r="D7" s="7">
        <f t="shared" si="0"/>
        <v>-1699.1000000000004</v>
      </c>
    </row>
    <row r="8" spans="1:4" ht="15.6">
      <c r="A8" s="6" t="s">
        <v>9</v>
      </c>
      <c r="B8" s="7">
        <v>3896.6</v>
      </c>
      <c r="C8" s="7">
        <v>3020.1</v>
      </c>
      <c r="D8" s="7">
        <f t="shared" si="0"/>
        <v>876.5</v>
      </c>
    </row>
    <row r="9" spans="1:4" ht="15.6">
      <c r="A9" s="6" t="s">
        <v>10</v>
      </c>
      <c r="B9" s="7">
        <v>5420.3</v>
      </c>
      <c r="C9" s="7">
        <v>4262.1000000000004</v>
      </c>
      <c r="D9" s="7">
        <f t="shared" si="0"/>
        <v>1158.1999999999998</v>
      </c>
    </row>
    <row r="10" spans="1:4" ht="15.6">
      <c r="A10" s="6" t="s">
        <v>11</v>
      </c>
      <c r="B10" s="7">
        <v>6050.6</v>
      </c>
      <c r="C10" s="7">
        <v>4369.5</v>
      </c>
      <c r="D10" s="7">
        <f t="shared" si="0"/>
        <v>1681.1000000000004</v>
      </c>
    </row>
    <row r="11" spans="1:4" ht="15.6">
      <c r="A11" s="6" t="s">
        <v>12</v>
      </c>
      <c r="B11" s="8">
        <f>AVERAGE(B4:B10)</f>
        <v>4508.8657142857137</v>
      </c>
      <c r="C11" s="8">
        <f>AVERAGE(C4:C10)</f>
        <v>4245.3</v>
      </c>
      <c r="D11" s="9"/>
    </row>
    <row r="12" spans="1:4" ht="31.2">
      <c r="A12" s="10" t="s">
        <v>13</v>
      </c>
      <c r="B12" s="8">
        <f>MAX(B4:B10)</f>
        <v>6251.66</v>
      </c>
      <c r="C12" s="9"/>
      <c r="D12" s="9"/>
    </row>
    <row r="13" spans="1:4" ht="31.2">
      <c r="A13" s="10" t="s">
        <v>14</v>
      </c>
      <c r="B13" s="9"/>
      <c r="C13" s="8">
        <f>MIN(C4:C10)</f>
        <v>3020.1</v>
      </c>
      <c r="D13" s="9"/>
    </row>
    <row r="14" spans="1:4" ht="15.6">
      <c r="A14" s="11" t="s">
        <v>15</v>
      </c>
      <c r="B14" s="11"/>
      <c r="C14" s="11"/>
      <c r="D14" s="7">
        <f>SUM(D4:D10)</f>
        <v>1844.9599999999991</v>
      </c>
    </row>
    <row r="15" spans="1:4" ht="15.6">
      <c r="A15" s="2"/>
      <c r="B15" s="2"/>
      <c r="C15" s="2"/>
      <c r="D15" s="2"/>
    </row>
  </sheetData>
  <mergeCells count="2">
    <mergeCell ref="A1:D1"/>
    <mergeCell ref="A14:C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3" sqref="B3:B10"/>
    </sheetView>
  </sheetViews>
  <sheetFormatPr defaultRowHeight="14.4"/>
  <cols>
    <col min="1" max="1" width="19.21875" customWidth="1"/>
    <col min="2" max="2" width="14.6640625" customWidth="1"/>
    <col min="3" max="3" width="14.88671875" customWidth="1"/>
    <col min="4" max="4" width="13.88671875" customWidth="1"/>
  </cols>
  <sheetData>
    <row r="3" spans="1:4" ht="62.4">
      <c r="A3" s="4" t="s">
        <v>1</v>
      </c>
      <c r="B3" s="4" t="s">
        <v>2</v>
      </c>
      <c r="C3" s="4" t="s">
        <v>3</v>
      </c>
      <c r="D3" s="5" t="s">
        <v>4</v>
      </c>
    </row>
    <row r="4" spans="1:4" ht="15.6">
      <c r="A4" s="6" t="s">
        <v>5</v>
      </c>
      <c r="B4" s="7">
        <v>6251.66</v>
      </c>
      <c r="C4" s="7">
        <v>3628.5</v>
      </c>
      <c r="D4" s="7">
        <f>B4-C4</f>
        <v>2623.16</v>
      </c>
    </row>
    <row r="5" spans="1:4" ht="15.6">
      <c r="A5" s="6" t="s">
        <v>6</v>
      </c>
      <c r="B5" s="7">
        <v>6050.6</v>
      </c>
      <c r="C5" s="7">
        <v>5320.5</v>
      </c>
      <c r="D5" s="7">
        <f t="shared" ref="D5:D10" si="0">B5-C5</f>
        <v>730.10000000000036</v>
      </c>
    </row>
    <row r="6" spans="1:4" ht="15.6">
      <c r="A6" s="6" t="s">
        <v>7</v>
      </c>
      <c r="B6" s="7">
        <v>5420.3</v>
      </c>
      <c r="C6" s="7">
        <v>5292.1</v>
      </c>
      <c r="D6" s="7">
        <f t="shared" si="0"/>
        <v>128.19999999999982</v>
      </c>
    </row>
    <row r="7" spans="1:4" ht="15.6">
      <c r="A7" s="6" t="s">
        <v>8</v>
      </c>
      <c r="B7" s="7">
        <v>4572.5</v>
      </c>
      <c r="C7" s="7">
        <v>3824.3</v>
      </c>
      <c r="D7" s="7">
        <f t="shared" si="0"/>
        <v>748.19999999999982</v>
      </c>
    </row>
    <row r="8" spans="1:4" ht="15.6">
      <c r="A8" s="6" t="s">
        <v>9</v>
      </c>
      <c r="B8" s="7">
        <v>3896.6</v>
      </c>
      <c r="C8" s="7">
        <v>3020.1</v>
      </c>
      <c r="D8" s="7">
        <f t="shared" si="0"/>
        <v>876.5</v>
      </c>
    </row>
    <row r="9" spans="1:4" ht="15.6">
      <c r="A9" s="6" t="s">
        <v>10</v>
      </c>
      <c r="B9" s="7">
        <v>3245.2</v>
      </c>
      <c r="C9" s="7">
        <v>4262.1000000000004</v>
      </c>
      <c r="D9" s="7">
        <f t="shared" si="0"/>
        <v>-1016.9000000000005</v>
      </c>
    </row>
    <row r="10" spans="1:4" ht="15.6">
      <c r="A10" s="6" t="s">
        <v>11</v>
      </c>
      <c r="B10" s="7">
        <v>2125.1999999999998</v>
      </c>
      <c r="C10" s="7">
        <v>4369.5</v>
      </c>
      <c r="D10" s="7">
        <f t="shared" si="0"/>
        <v>-2244.3000000000002</v>
      </c>
    </row>
    <row r="11" spans="1:4" ht="15.6">
      <c r="A11" s="6" t="s">
        <v>12</v>
      </c>
      <c r="B11" s="8">
        <f>AVERAGE(B4:B10)</f>
        <v>4508.8657142857146</v>
      </c>
      <c r="C11" s="8">
        <f>AVERAGE(C4:C10)</f>
        <v>4245.3</v>
      </c>
      <c r="D11" s="9"/>
    </row>
    <row r="12" spans="1:4" ht="46.8">
      <c r="A12" s="10" t="s">
        <v>13</v>
      </c>
      <c r="B12" s="8">
        <f>MAX(B4:B10)</f>
        <v>6251.66</v>
      </c>
      <c r="C12" s="9"/>
      <c r="D12" s="9"/>
    </row>
    <row r="13" spans="1:4" ht="46.8">
      <c r="A13" s="10" t="s">
        <v>14</v>
      </c>
      <c r="B13" s="9"/>
      <c r="C13" s="8">
        <f>MIN(C4:C10)</f>
        <v>3020.1</v>
      </c>
      <c r="D13" s="9"/>
    </row>
    <row r="14" spans="1:4" ht="15.6">
      <c r="A14" s="11" t="s">
        <v>15</v>
      </c>
      <c r="B14" s="11"/>
      <c r="C14" s="11"/>
      <c r="D14" s="7">
        <f>SUM(D4:D10)</f>
        <v>1844.9599999999991</v>
      </c>
    </row>
  </sheetData>
  <sortState ref="B4:B10">
    <sortCondition descending="1" ref="B3" customList="больше 4200 сом"/>
  </sortState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Расчет</vt:lpstr>
      <vt:lpstr>Отбор данных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краюшкина</dc:creator>
  <cp:lastModifiedBy>юлия краюшкина</cp:lastModifiedBy>
  <dcterms:created xsi:type="dcterms:W3CDTF">2021-05-30T18:38:19Z</dcterms:created>
  <dcterms:modified xsi:type="dcterms:W3CDTF">2021-05-30T19:08:38Z</dcterms:modified>
</cp:coreProperties>
</file>