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29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F93C3483-A30B-422B-8CF4-6F3D960932CC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Лист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" i="2" l="1"/>
  <c r="I2" i="2"/>
  <c r="I3" i="2"/>
  <c r="I4" i="2"/>
  <c r="I5" i="2"/>
  <c r="I6" i="2"/>
  <c r="I7" i="2"/>
  <c r="I8" i="2"/>
  <c r="I9" i="2"/>
  <c r="I10" i="2"/>
  <c r="I11" i="2"/>
  <c r="I12" i="2"/>
  <c r="I13" i="2"/>
  <c r="I14" i="2"/>
  <c r="I15" i="2"/>
  <c r="I16" i="2"/>
  <c r="F2" i="2"/>
  <c r="E2" i="2"/>
  <c r="G8" i="2"/>
  <c r="G12" i="2"/>
  <c r="G13" i="2"/>
  <c r="G2" i="2"/>
  <c r="C3" i="2"/>
  <c r="G3" i="2" s="1"/>
  <c r="C4" i="2"/>
  <c r="G4" i="2" s="1"/>
  <c r="C5" i="2"/>
  <c r="G5" i="2" s="1"/>
  <c r="C6" i="2"/>
  <c r="G6" i="2" s="1"/>
  <c r="C7" i="2"/>
  <c r="G7" i="2" s="1"/>
  <c r="C8" i="2"/>
  <c r="C9" i="2"/>
  <c r="G9" i="2" s="1"/>
  <c r="C10" i="2"/>
  <c r="G10" i="2" s="1"/>
  <c r="C11" i="2"/>
  <c r="G11" i="2" s="1"/>
  <c r="C12" i="2"/>
  <c r="C13" i="2"/>
  <c r="C14" i="2"/>
  <c r="G14" i="2" s="1"/>
  <c r="C15" i="2"/>
  <c r="G15" i="2" s="1"/>
  <c r="C16" i="2"/>
  <c r="G16" i="2" s="1"/>
  <c r="C2" i="2"/>
  <c r="K2" i="2" l="1"/>
  <c r="H2" i="2"/>
</calcChain>
</file>

<file path=xl/sharedStrings.xml><?xml version="1.0" encoding="utf-8"?>
<sst xmlns="http://schemas.openxmlformats.org/spreadsheetml/2006/main" count="9" uniqueCount="9">
  <si>
    <t>Математическое ожидание</t>
  </si>
  <si>
    <t>Максимум</t>
  </si>
  <si>
    <t>Рост</t>
  </si>
  <si>
    <t>Количество человек</t>
  </si>
  <si>
    <t>Относительная частота</t>
  </si>
  <si>
    <t>Минимум</t>
  </si>
  <si>
    <t>Мода</t>
  </si>
  <si>
    <t>Дисперсия</t>
  </si>
  <si>
    <t>Среднеквадратичное отклонение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</si>
</sst>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1" formatCode="0.0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71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0" fontId="1" fillId="0" borderId="1" xfId="0" applyFont="1" applyBorder="1"/>
    <xf numFmtId="171" fontId="0" fillId="0" borderId="1" xfId="0" applyNumberFormat="1" applyBorder="1" applyAlignment="1">
      <alignment horizontal="center"/>
    </xf>
    <xf numFmtId="0" fontId="0" fillId="0" borderId="1" xfId="0" applyBorder="1" applyAlignment="1">
      <alignment vertical="center"/>
    </xf>
    <xf numFmtId="2" fontId="0" fillId="0" borderId="1" xfId="0" applyNumberFormat="1" applyBorder="1" applyAlignment="1">
      <alignment vertical="center"/>
    </xf>
    <xf numFmtId="171" fontId="0" fillId="0" borderId="2" xfId="0" applyNumberFormat="1" applyBorder="1" applyAlignment="1">
      <alignment horizontal="center" vertical="center"/>
    </xf>
    <xf numFmtId="171" fontId="0" fillId="0" borderId="3" xfId="0" applyNumberFormat="1" applyBorder="1" applyAlignment="1">
      <alignment horizontal="center" vertical="center"/>
    </xf>
    <xf numFmtId="171" fontId="0" fillId="0" borderId="4" xfId="0" applyNumberForma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687725-8AA7-4A88-80CA-0095D8B7C0A2}">
  <dimension ref="A1:K16"/>
  <sheetViews>
    <sheetView tabSelected="1" workbookViewId="0">
      <selection activeCell="M8" sqref="M8"/>
    </sheetView>
  </sheetViews>
  <sheetFormatPr defaultRowHeight="14.4" x14ac:dyDescent="0.3"/>
  <cols>
    <col min="1" max="1" width="4.77734375" bestFit="1" customWidth="1"/>
    <col min="2" max="2" width="11" bestFit="1" customWidth="1"/>
    <col min="3" max="3" width="14.21875" customWidth="1"/>
    <col min="4" max="4" width="5.88671875" bestFit="1" customWidth="1"/>
    <col min="5" max="5" width="10.44140625" customWidth="1"/>
    <col min="6" max="6" width="10.77734375" customWidth="1"/>
    <col min="7" max="7" width="8.88671875" hidden="1" customWidth="1"/>
    <col min="8" max="8" width="16.33203125" customWidth="1"/>
    <col min="9" max="9" width="4.44140625" hidden="1" customWidth="1"/>
    <col min="10" max="10" width="11" customWidth="1"/>
    <col min="11" max="11" width="19.88671875" customWidth="1"/>
    <col min="12" max="12" width="10.33203125" customWidth="1"/>
    <col min="13" max="13" width="21.33203125" customWidth="1"/>
  </cols>
  <sheetData>
    <row r="1" spans="1:11" ht="86.4" x14ac:dyDescent="0.3">
      <c r="A1" s="5" t="s">
        <v>2</v>
      </c>
      <c r="B1" s="5" t="s">
        <v>3</v>
      </c>
      <c r="C1" s="5" t="s">
        <v>4</v>
      </c>
      <c r="D1" s="5" t="s">
        <v>6</v>
      </c>
      <c r="E1" s="5" t="s">
        <v>5</v>
      </c>
      <c r="F1" s="5" t="s">
        <v>1</v>
      </c>
      <c r="G1" s="6"/>
      <c r="H1" s="5" t="s">
        <v>0</v>
      </c>
      <c r="I1" s="7"/>
      <c r="J1" s="5" t="s">
        <v>7</v>
      </c>
      <c r="K1" s="5" t="s">
        <v>8</v>
      </c>
    </row>
    <row r="2" spans="1:11" x14ac:dyDescent="0.3">
      <c r="A2" s="1">
        <v>156</v>
      </c>
      <c r="B2" s="2">
        <v>2</v>
      </c>
      <c r="C2" s="8">
        <f>B2/SUM($B$2:$B$16)</f>
        <v>4.2553191489361701E-2</v>
      </c>
      <c r="D2" s="3">
        <v>182</v>
      </c>
      <c r="E2" s="3">
        <f>MIN(A2:A16)</f>
        <v>156</v>
      </c>
      <c r="F2" s="3">
        <f>MAX(A2:A16)</f>
        <v>199</v>
      </c>
      <c r="G2" s="9">
        <f>A2*C2</f>
        <v>6.6382978723404253</v>
      </c>
      <c r="H2" s="4">
        <f>SUM(G2:G16)</f>
        <v>175.63829787234042</v>
      </c>
      <c r="I2" s="10">
        <f>(A2-$H$2)^2*C2</f>
        <v>16.41118056692639</v>
      </c>
      <c r="J2" s="4">
        <f>SUM(I2:I16)</f>
        <v>116.65640561339973</v>
      </c>
      <c r="K2" s="11">
        <f>J2^(1/2)</f>
        <v>10.800759492433841</v>
      </c>
    </row>
    <row r="3" spans="1:11" x14ac:dyDescent="0.3">
      <c r="A3" s="1">
        <v>158</v>
      </c>
      <c r="B3" s="2">
        <v>3</v>
      </c>
      <c r="C3" s="8">
        <f t="shared" ref="C3:C16" si="0">B3/SUM($B$2:$B$16)</f>
        <v>6.3829787234042548E-2</v>
      </c>
      <c r="D3" s="3"/>
      <c r="E3" s="3"/>
      <c r="F3" s="3"/>
      <c r="G3" s="9">
        <f>A3*C3</f>
        <v>10.085106382978722</v>
      </c>
      <c r="H3" s="4"/>
      <c r="I3" s="10">
        <f t="shared" ref="I3:I16" si="1">(A3-$H$2)^2*C3</f>
        <v>19.858056500004796</v>
      </c>
      <c r="J3" s="4"/>
      <c r="K3" s="12"/>
    </row>
    <row r="4" spans="1:11" x14ac:dyDescent="0.3">
      <c r="A4" s="1">
        <v>159</v>
      </c>
      <c r="B4" s="2">
        <v>4</v>
      </c>
      <c r="C4" s="8">
        <f t="shared" si="0"/>
        <v>8.5106382978723402E-2</v>
      </c>
      <c r="D4" s="3"/>
      <c r="E4" s="3"/>
      <c r="F4" s="3"/>
      <c r="G4" s="9">
        <f>A4*C4</f>
        <v>13.531914893617021</v>
      </c>
      <c r="H4" s="4"/>
      <c r="I4" s="10">
        <f t="shared" si="1"/>
        <v>23.560251582019376</v>
      </c>
      <c r="J4" s="4"/>
      <c r="K4" s="12"/>
    </row>
    <row r="5" spans="1:11" x14ac:dyDescent="0.3">
      <c r="A5" s="1">
        <v>167</v>
      </c>
      <c r="B5" s="2">
        <v>1</v>
      </c>
      <c r="C5" s="8">
        <f t="shared" si="0"/>
        <v>2.1276595744680851E-2</v>
      </c>
      <c r="D5" s="3"/>
      <c r="E5" s="3"/>
      <c r="F5" s="3"/>
      <c r="G5" s="9">
        <f>A5*C5</f>
        <v>3.5531914893617023</v>
      </c>
      <c r="H5" s="4"/>
      <c r="I5" s="10">
        <f t="shared" si="1"/>
        <v>1.5876636198144884</v>
      </c>
      <c r="J5" s="4"/>
      <c r="K5" s="12"/>
    </row>
    <row r="6" spans="1:11" x14ac:dyDescent="0.3">
      <c r="A6" s="1">
        <v>170</v>
      </c>
      <c r="B6" s="2">
        <v>5</v>
      </c>
      <c r="C6" s="8">
        <f t="shared" si="0"/>
        <v>0.10638297872340426</v>
      </c>
      <c r="D6" s="3"/>
      <c r="E6" s="3"/>
      <c r="F6" s="3"/>
      <c r="G6" s="9">
        <f>A6*C6</f>
        <v>18.085106382978722</v>
      </c>
      <c r="H6" s="4"/>
      <c r="I6" s="10">
        <f t="shared" si="1"/>
        <v>3.3819577550253692</v>
      </c>
      <c r="J6" s="4"/>
      <c r="K6" s="12"/>
    </row>
    <row r="7" spans="1:11" x14ac:dyDescent="0.3">
      <c r="A7" s="1">
        <v>174</v>
      </c>
      <c r="B7" s="2">
        <v>6</v>
      </c>
      <c r="C7" s="8">
        <f t="shared" si="0"/>
        <v>0.1276595744680851</v>
      </c>
      <c r="D7" s="3"/>
      <c r="E7" s="3"/>
      <c r="F7" s="3"/>
      <c r="G7" s="9">
        <f>A7*C7</f>
        <v>22.212765957446805</v>
      </c>
      <c r="H7" s="4"/>
      <c r="I7" s="10">
        <f t="shared" si="1"/>
        <v>0.34264084066150663</v>
      </c>
      <c r="J7" s="4"/>
      <c r="K7" s="12"/>
    </row>
    <row r="8" spans="1:11" x14ac:dyDescent="0.3">
      <c r="A8" s="1">
        <v>177</v>
      </c>
      <c r="B8" s="2">
        <v>2</v>
      </c>
      <c r="C8" s="8">
        <f t="shared" si="0"/>
        <v>4.2553191489361701E-2</v>
      </c>
      <c r="D8" s="3"/>
      <c r="E8" s="3"/>
      <c r="F8" s="3"/>
      <c r="G8" s="9">
        <f>A8*C8</f>
        <v>7.5319148936170208</v>
      </c>
      <c r="H8" s="4"/>
      <c r="I8" s="10">
        <f t="shared" si="1"/>
        <v>7.8903518488197308E-2</v>
      </c>
      <c r="J8" s="4"/>
      <c r="K8" s="12"/>
    </row>
    <row r="9" spans="1:11" x14ac:dyDescent="0.3">
      <c r="A9" s="1">
        <v>178</v>
      </c>
      <c r="B9" s="2">
        <v>1</v>
      </c>
      <c r="C9" s="8">
        <f t="shared" si="0"/>
        <v>2.1276595744680851E-2</v>
      </c>
      <c r="D9" s="3"/>
      <c r="E9" s="3"/>
      <c r="F9" s="3"/>
      <c r="G9" s="9">
        <f>A9*C9</f>
        <v>3.7872340425531914</v>
      </c>
      <c r="H9" s="4"/>
      <c r="I9" s="10">
        <f t="shared" si="1"/>
        <v>0.118673126378549</v>
      </c>
      <c r="J9" s="4"/>
      <c r="K9" s="12"/>
    </row>
    <row r="10" spans="1:11" x14ac:dyDescent="0.3">
      <c r="A10" s="1">
        <v>179</v>
      </c>
      <c r="B10" s="2">
        <v>3</v>
      </c>
      <c r="C10" s="8">
        <f t="shared" si="0"/>
        <v>6.3829787234042548E-2</v>
      </c>
      <c r="D10" s="3"/>
      <c r="E10" s="3"/>
      <c r="F10" s="3"/>
      <c r="G10" s="9">
        <f>A10*C10</f>
        <v>11.425531914893616</v>
      </c>
      <c r="H10" s="4"/>
      <c r="I10" s="10">
        <f t="shared" si="1"/>
        <v>0.72134305500708318</v>
      </c>
      <c r="J10" s="4"/>
      <c r="K10" s="12"/>
    </row>
    <row r="11" spans="1:11" x14ac:dyDescent="0.3">
      <c r="A11" s="1">
        <v>180</v>
      </c>
      <c r="B11" s="2">
        <v>1</v>
      </c>
      <c r="C11" s="8">
        <f t="shared" si="0"/>
        <v>2.1276595744680851E-2</v>
      </c>
      <c r="D11" s="3"/>
      <c r="E11" s="3"/>
      <c r="F11" s="3"/>
      <c r="G11" s="9">
        <f>A11*C11</f>
        <v>3.8297872340425529</v>
      </c>
      <c r="H11" s="4"/>
      <c r="I11" s="10">
        <f t="shared" si="1"/>
        <v>0.40477543511553488</v>
      </c>
      <c r="J11" s="4"/>
      <c r="K11" s="12"/>
    </row>
    <row r="12" spans="1:11" x14ac:dyDescent="0.3">
      <c r="A12" s="1">
        <v>182</v>
      </c>
      <c r="B12" s="2">
        <v>7</v>
      </c>
      <c r="C12" s="8">
        <f t="shared" si="0"/>
        <v>0.14893617021276595</v>
      </c>
      <c r="D12" s="3"/>
      <c r="E12" s="3"/>
      <c r="F12" s="3"/>
      <c r="G12" s="9">
        <f>A12*C12</f>
        <v>27.106382978723403</v>
      </c>
      <c r="H12" s="4"/>
      <c r="I12" s="10">
        <f t="shared" si="1"/>
        <v>6.0276335686697715</v>
      </c>
      <c r="J12" s="4"/>
      <c r="K12" s="12"/>
    </row>
    <row r="13" spans="1:11" x14ac:dyDescent="0.3">
      <c r="A13" s="1">
        <v>183</v>
      </c>
      <c r="B13" s="2">
        <v>3</v>
      </c>
      <c r="C13" s="8">
        <f t="shared" si="0"/>
        <v>6.3829787234042548E-2</v>
      </c>
      <c r="D13" s="3"/>
      <c r="E13" s="3"/>
      <c r="F13" s="3"/>
      <c r="G13" s="9">
        <f>A13*C13</f>
        <v>11.680851063829786</v>
      </c>
      <c r="H13" s="4"/>
      <c r="I13" s="10">
        <f t="shared" si="1"/>
        <v>3.4592335031736785</v>
      </c>
      <c r="J13" s="4"/>
      <c r="K13" s="12"/>
    </row>
    <row r="14" spans="1:11" x14ac:dyDescent="0.3">
      <c r="A14" s="1">
        <v>184</v>
      </c>
      <c r="B14" s="2">
        <v>5</v>
      </c>
      <c r="C14" s="8">
        <f t="shared" si="0"/>
        <v>0.10638297872340426</v>
      </c>
      <c r="D14" s="3"/>
      <c r="E14" s="3"/>
      <c r="F14" s="3"/>
      <c r="G14" s="9">
        <f>A14*C14</f>
        <v>19.574468085106382</v>
      </c>
      <c r="H14" s="4"/>
      <c r="I14" s="10">
        <f t="shared" si="1"/>
        <v>7.4380917523092345</v>
      </c>
      <c r="J14" s="4"/>
      <c r="K14" s="12"/>
    </row>
    <row r="15" spans="1:11" x14ac:dyDescent="0.3">
      <c r="A15" s="1">
        <v>191</v>
      </c>
      <c r="B15" s="2">
        <v>2</v>
      </c>
      <c r="C15" s="8">
        <f t="shared" si="0"/>
        <v>4.2553191489361701E-2</v>
      </c>
      <c r="D15" s="3"/>
      <c r="E15" s="3"/>
      <c r="F15" s="3"/>
      <c r="G15" s="9">
        <f>A15*C15</f>
        <v>8.1276595744680851</v>
      </c>
      <c r="H15" s="4"/>
      <c r="I15" s="10">
        <f t="shared" si="1"/>
        <v>10.041782649316637</v>
      </c>
      <c r="J15" s="4"/>
      <c r="K15" s="12"/>
    </row>
    <row r="16" spans="1:11" x14ac:dyDescent="0.3">
      <c r="A16" s="1">
        <v>199</v>
      </c>
      <c r="B16" s="2">
        <v>2</v>
      </c>
      <c r="C16" s="8">
        <f t="shared" si="0"/>
        <v>4.2553191489361701E-2</v>
      </c>
      <c r="D16" s="3"/>
      <c r="E16" s="3"/>
      <c r="F16" s="3"/>
      <c r="G16" s="9">
        <f>A16*C16</f>
        <v>8.4680851063829792</v>
      </c>
      <c r="H16" s="4"/>
      <c r="I16" s="10">
        <f t="shared" si="1"/>
        <v>23.224218140489121</v>
      </c>
      <c r="J16" s="4"/>
      <c r="K16" s="13"/>
    </row>
  </sheetData>
  <mergeCells count="6">
    <mergeCell ref="J2:J16"/>
    <mergeCell ref="K2:K16"/>
    <mergeCell ref="E2:E16"/>
    <mergeCell ref="D2:D16"/>
    <mergeCell ref="F2:F16"/>
    <mergeCell ref="H2:H1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2015-06-05T18:17:20Z</dcterms:created>
  <dcterms:modified xsi:type="dcterms:W3CDTF">2021-05-22T18:23:37Z</dcterms:modified>
</cp:coreProperties>
</file>